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b55e6b890635773/Documents/"/>
    </mc:Choice>
  </mc:AlternateContent>
  <xr:revisionPtr revIDLastSave="0" documentId="8_{A5546A2A-BB98-4DC3-8424-20C41D1D98A2}" xr6:coauthVersionLast="47" xr6:coauthVersionMax="47" xr10:uidLastSave="{00000000-0000-0000-0000-000000000000}"/>
  <bookViews>
    <workbookView xWindow="-108" yWindow="-108" windowWidth="23256" windowHeight="12456" xr2:uid="{BA99FD55-7DE3-46F0-BF91-70085DE3777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0" i="1" l="1"/>
  <c r="E230" i="1"/>
  <c r="D230" i="1"/>
  <c r="F229" i="1"/>
  <c r="E229" i="1"/>
  <c r="D229" i="1"/>
  <c r="F228" i="1"/>
  <c r="E228" i="1"/>
  <c r="D228" i="1"/>
  <c r="F226" i="1"/>
  <c r="E226" i="1"/>
  <c r="D226" i="1"/>
  <c r="F224" i="1"/>
  <c r="E224" i="1"/>
  <c r="D224" i="1"/>
  <c r="F223" i="1"/>
  <c r="E223" i="1"/>
  <c r="D223" i="1"/>
  <c r="F222" i="1"/>
  <c r="E222" i="1"/>
  <c r="D222" i="1"/>
  <c r="F221" i="1"/>
  <c r="E221" i="1"/>
  <c r="D221" i="1"/>
  <c r="F219" i="1"/>
  <c r="E219" i="1"/>
  <c r="D219" i="1"/>
  <c r="F218" i="1"/>
  <c r="E218" i="1"/>
  <c r="D218" i="1"/>
  <c r="F217" i="1"/>
  <c r="E217" i="1"/>
  <c r="D217" i="1"/>
  <c r="F216" i="1"/>
  <c r="E216" i="1"/>
  <c r="D216" i="1"/>
  <c r="F215" i="1"/>
  <c r="E215" i="1"/>
  <c r="D215" i="1"/>
  <c r="F213" i="1"/>
  <c r="E213" i="1"/>
  <c r="D213" i="1"/>
  <c r="F212" i="1"/>
  <c r="E212" i="1"/>
  <c r="D212" i="1"/>
  <c r="F211" i="1"/>
  <c r="E211" i="1"/>
  <c r="D211" i="1"/>
  <c r="F210" i="1"/>
  <c r="E210" i="1"/>
  <c r="D210" i="1"/>
  <c r="F209" i="1"/>
  <c r="E209" i="1"/>
  <c r="D209" i="1"/>
  <c r="F208" i="1"/>
  <c r="E208" i="1"/>
  <c r="D208" i="1"/>
  <c r="F207" i="1"/>
  <c r="E207" i="1"/>
  <c r="D207" i="1"/>
  <c r="F206" i="1"/>
  <c r="E206" i="1"/>
  <c r="D206" i="1"/>
  <c r="F205" i="1"/>
  <c r="E205" i="1"/>
  <c r="D205" i="1"/>
  <c r="F204" i="1"/>
  <c r="E204" i="1"/>
  <c r="D204" i="1"/>
  <c r="F203" i="1"/>
  <c r="E203" i="1"/>
  <c r="D203" i="1"/>
  <c r="F201" i="1"/>
  <c r="E201" i="1"/>
  <c r="D201" i="1"/>
  <c r="F200" i="1"/>
  <c r="E200" i="1"/>
  <c r="D200" i="1"/>
  <c r="F196" i="1"/>
  <c r="E196" i="1"/>
  <c r="D196" i="1"/>
  <c r="F193" i="1"/>
  <c r="E193" i="1"/>
  <c r="D193" i="1"/>
  <c r="F192" i="1"/>
  <c r="E192" i="1"/>
  <c r="D192" i="1"/>
  <c r="F191" i="1"/>
  <c r="E191" i="1"/>
  <c r="D191" i="1"/>
  <c r="F189" i="1"/>
  <c r="E189" i="1"/>
  <c r="D189" i="1"/>
  <c r="F188" i="1"/>
  <c r="E188" i="1"/>
  <c r="D188" i="1"/>
  <c r="F185" i="1"/>
  <c r="E185" i="1"/>
  <c r="D185" i="1"/>
  <c r="F184" i="1"/>
  <c r="E184" i="1"/>
  <c r="D184" i="1"/>
  <c r="F182" i="1"/>
  <c r="E182" i="1"/>
  <c r="D182" i="1"/>
  <c r="F181" i="1"/>
  <c r="E181" i="1"/>
  <c r="D181" i="1"/>
  <c r="F179" i="1"/>
  <c r="E179" i="1"/>
  <c r="D179" i="1"/>
  <c r="F176" i="1"/>
  <c r="E176" i="1"/>
  <c r="D176" i="1"/>
  <c r="F175" i="1"/>
  <c r="E175" i="1"/>
  <c r="D175" i="1"/>
  <c r="F174" i="1"/>
  <c r="E174" i="1"/>
  <c r="D174" i="1"/>
  <c r="F173" i="1"/>
  <c r="E173" i="1"/>
  <c r="D173" i="1"/>
  <c r="F172" i="1"/>
  <c r="E172" i="1"/>
  <c r="D172" i="1"/>
  <c r="F171" i="1"/>
  <c r="E171" i="1"/>
  <c r="D171" i="1"/>
  <c r="F170" i="1"/>
  <c r="E170" i="1"/>
  <c r="D170" i="1"/>
  <c r="F169" i="1"/>
  <c r="E169" i="1"/>
  <c r="D169" i="1"/>
  <c r="F167" i="1"/>
  <c r="E167" i="1"/>
  <c r="D167" i="1"/>
  <c r="F166" i="1"/>
  <c r="E166" i="1"/>
  <c r="D166" i="1"/>
  <c r="F164" i="1"/>
  <c r="E164" i="1"/>
  <c r="D164" i="1"/>
  <c r="F163" i="1"/>
  <c r="E163" i="1"/>
  <c r="D163" i="1"/>
  <c r="F162" i="1"/>
  <c r="E162" i="1"/>
  <c r="D162" i="1"/>
  <c r="F161" i="1"/>
  <c r="E161" i="1"/>
  <c r="D161" i="1"/>
  <c r="F160" i="1"/>
  <c r="E160" i="1"/>
  <c r="D160" i="1"/>
  <c r="F159" i="1"/>
  <c r="E159" i="1"/>
  <c r="D159" i="1"/>
  <c r="F158" i="1"/>
  <c r="E158" i="1"/>
  <c r="D158" i="1"/>
  <c r="F156" i="1"/>
  <c r="E156" i="1"/>
  <c r="D156" i="1"/>
  <c r="F154" i="1"/>
  <c r="E154" i="1"/>
  <c r="D154" i="1"/>
  <c r="F153" i="1"/>
  <c r="E153" i="1"/>
  <c r="D153" i="1"/>
  <c r="F152" i="1"/>
  <c r="E152" i="1"/>
  <c r="D152" i="1"/>
  <c r="F151" i="1"/>
  <c r="E151" i="1"/>
  <c r="D151" i="1"/>
  <c r="F150" i="1"/>
  <c r="E150" i="1"/>
  <c r="D150" i="1"/>
  <c r="F149" i="1"/>
  <c r="E149" i="1"/>
  <c r="D149" i="1"/>
  <c r="F148" i="1"/>
  <c r="E148" i="1"/>
  <c r="D148" i="1"/>
  <c r="F147" i="1"/>
  <c r="E147" i="1"/>
  <c r="D147" i="1"/>
  <c r="F146" i="1"/>
  <c r="E146" i="1"/>
  <c r="D146" i="1"/>
  <c r="F145" i="1"/>
  <c r="E145" i="1"/>
  <c r="D145" i="1"/>
  <c r="F144" i="1"/>
  <c r="E144" i="1"/>
  <c r="D144" i="1"/>
  <c r="F143" i="1"/>
  <c r="E143" i="1"/>
  <c r="D143" i="1"/>
  <c r="F142" i="1"/>
  <c r="E142" i="1"/>
  <c r="D142" i="1"/>
  <c r="F141" i="1"/>
  <c r="E141" i="1"/>
  <c r="D141" i="1"/>
  <c r="F140" i="1"/>
  <c r="E140" i="1"/>
  <c r="D140" i="1"/>
  <c r="F139" i="1"/>
  <c r="E139" i="1"/>
  <c r="D139" i="1"/>
  <c r="F138" i="1"/>
  <c r="E138" i="1"/>
  <c r="D138" i="1"/>
  <c r="F136" i="1"/>
  <c r="E136" i="1"/>
  <c r="D136" i="1"/>
  <c r="F135" i="1"/>
  <c r="E135" i="1"/>
  <c r="D135" i="1"/>
  <c r="F132" i="1"/>
  <c r="E132" i="1"/>
  <c r="D132" i="1"/>
  <c r="F131" i="1"/>
  <c r="E131" i="1"/>
  <c r="D131" i="1"/>
  <c r="F129" i="1"/>
  <c r="E129" i="1"/>
  <c r="D129" i="1"/>
  <c r="F128" i="1"/>
  <c r="E128" i="1"/>
  <c r="D128" i="1"/>
  <c r="F127" i="1"/>
  <c r="E127" i="1"/>
  <c r="D127" i="1"/>
  <c r="F126" i="1"/>
  <c r="E126" i="1"/>
  <c r="D126" i="1"/>
  <c r="F124" i="1"/>
  <c r="E124" i="1"/>
  <c r="D124" i="1"/>
  <c r="F123" i="1"/>
  <c r="E123" i="1"/>
  <c r="D123" i="1"/>
  <c r="F122" i="1"/>
  <c r="E122" i="1"/>
  <c r="D122" i="1"/>
  <c r="F121" i="1"/>
  <c r="E121" i="1"/>
  <c r="D121" i="1"/>
  <c r="F120" i="1"/>
  <c r="E120" i="1"/>
  <c r="D120" i="1"/>
  <c r="F119" i="1"/>
  <c r="E119" i="1"/>
  <c r="D119" i="1"/>
  <c r="F118" i="1"/>
  <c r="E118" i="1"/>
  <c r="D118" i="1"/>
  <c r="F117" i="1"/>
  <c r="E117" i="1"/>
  <c r="D117" i="1"/>
  <c r="F115" i="1"/>
  <c r="E115" i="1"/>
  <c r="D115" i="1"/>
  <c r="F114" i="1"/>
  <c r="E114" i="1"/>
  <c r="D114" i="1"/>
  <c r="F112" i="1"/>
  <c r="E112" i="1"/>
  <c r="D112" i="1"/>
  <c r="F111" i="1"/>
  <c r="E111" i="1"/>
  <c r="D111" i="1"/>
  <c r="F109" i="1"/>
  <c r="E109" i="1"/>
  <c r="D109" i="1"/>
  <c r="F108" i="1"/>
  <c r="E108" i="1"/>
  <c r="D108" i="1"/>
  <c r="F107" i="1"/>
  <c r="E107" i="1"/>
  <c r="D107" i="1"/>
  <c r="F106" i="1"/>
  <c r="E106" i="1"/>
  <c r="D106" i="1"/>
  <c r="F105" i="1"/>
  <c r="E105" i="1"/>
  <c r="D105" i="1"/>
  <c r="F104" i="1"/>
  <c r="E104" i="1"/>
  <c r="D104" i="1"/>
  <c r="F103" i="1"/>
  <c r="E103" i="1"/>
  <c r="D103" i="1"/>
  <c r="F102" i="1"/>
  <c r="E102" i="1"/>
  <c r="D102" i="1"/>
  <c r="F101" i="1"/>
  <c r="E101" i="1"/>
  <c r="D101" i="1"/>
  <c r="F100" i="1"/>
  <c r="E100" i="1"/>
  <c r="D100" i="1"/>
  <c r="F99" i="1"/>
  <c r="E99" i="1"/>
  <c r="D99" i="1"/>
  <c r="F97" i="1"/>
  <c r="E97" i="1"/>
  <c r="D97" i="1"/>
  <c r="F96" i="1"/>
  <c r="E96" i="1"/>
  <c r="D96" i="1"/>
  <c r="F95" i="1"/>
  <c r="E95" i="1"/>
  <c r="D95" i="1"/>
  <c r="F94" i="1"/>
  <c r="E94" i="1"/>
  <c r="D94" i="1"/>
  <c r="F93" i="1"/>
  <c r="E93" i="1"/>
  <c r="D93" i="1"/>
  <c r="F92" i="1"/>
  <c r="E92" i="1"/>
  <c r="D92" i="1"/>
  <c r="F91" i="1"/>
  <c r="E91" i="1"/>
  <c r="D91" i="1"/>
  <c r="F90" i="1"/>
  <c r="E90" i="1"/>
  <c r="D90" i="1"/>
  <c r="F89" i="1"/>
  <c r="E89" i="1"/>
  <c r="D89" i="1"/>
  <c r="F88" i="1"/>
  <c r="E88" i="1"/>
  <c r="D88" i="1"/>
  <c r="F87" i="1"/>
  <c r="E87" i="1"/>
  <c r="D87" i="1"/>
  <c r="F86" i="1"/>
  <c r="E86" i="1"/>
  <c r="D86" i="1"/>
  <c r="F85" i="1"/>
  <c r="E85" i="1"/>
  <c r="D85" i="1"/>
  <c r="F84" i="1"/>
  <c r="E84" i="1"/>
  <c r="D84" i="1"/>
  <c r="F83" i="1"/>
  <c r="E83" i="1"/>
  <c r="D83" i="1"/>
  <c r="F82" i="1"/>
  <c r="E82" i="1"/>
  <c r="D82" i="1"/>
  <c r="F81" i="1"/>
  <c r="E81" i="1"/>
  <c r="D81" i="1"/>
  <c r="F80" i="1"/>
  <c r="E80" i="1"/>
  <c r="D80" i="1"/>
  <c r="F79" i="1"/>
  <c r="E79" i="1"/>
  <c r="D79" i="1"/>
  <c r="F78" i="1"/>
  <c r="E78" i="1"/>
  <c r="D78" i="1"/>
  <c r="F77" i="1"/>
  <c r="E77" i="1"/>
  <c r="D77" i="1"/>
  <c r="F76" i="1"/>
  <c r="E76" i="1"/>
  <c r="D76" i="1"/>
  <c r="F75" i="1"/>
  <c r="E75" i="1"/>
  <c r="D75" i="1"/>
  <c r="F74" i="1"/>
  <c r="E74" i="1"/>
  <c r="D74" i="1"/>
  <c r="F73" i="1"/>
  <c r="E73" i="1"/>
  <c r="D73" i="1"/>
  <c r="F71" i="1"/>
  <c r="E71" i="1"/>
  <c r="D71" i="1"/>
  <c r="F70" i="1"/>
  <c r="E70" i="1"/>
  <c r="D70" i="1"/>
  <c r="F69" i="1"/>
  <c r="E69" i="1"/>
  <c r="D69" i="1"/>
  <c r="F68" i="1"/>
  <c r="E68" i="1"/>
  <c r="D68" i="1"/>
  <c r="F67" i="1"/>
  <c r="E67" i="1"/>
  <c r="D67" i="1"/>
  <c r="F66" i="1"/>
  <c r="E66" i="1"/>
  <c r="D66" i="1"/>
  <c r="F65" i="1"/>
  <c r="E65" i="1"/>
  <c r="D65" i="1"/>
  <c r="F64" i="1"/>
  <c r="E64" i="1"/>
  <c r="D64" i="1"/>
  <c r="F63" i="1"/>
  <c r="E63" i="1"/>
  <c r="D63" i="1"/>
  <c r="F62" i="1"/>
  <c r="E62" i="1"/>
  <c r="D62" i="1"/>
  <c r="F61" i="1"/>
  <c r="E61" i="1"/>
  <c r="D61" i="1"/>
  <c r="F60" i="1"/>
  <c r="E60" i="1"/>
  <c r="D60" i="1"/>
  <c r="F59" i="1"/>
  <c r="E59" i="1"/>
  <c r="D59" i="1"/>
  <c r="F58" i="1"/>
  <c r="E58" i="1"/>
  <c r="D58" i="1"/>
  <c r="F57" i="1"/>
  <c r="E57" i="1"/>
  <c r="D57" i="1"/>
  <c r="F55" i="1"/>
  <c r="E55" i="1"/>
  <c r="D55" i="1"/>
  <c r="F54" i="1"/>
  <c r="E54" i="1"/>
  <c r="D54" i="1"/>
  <c r="F53" i="1"/>
  <c r="E53" i="1"/>
  <c r="D53" i="1"/>
  <c r="F52" i="1"/>
  <c r="E52" i="1"/>
  <c r="D52" i="1"/>
  <c r="F51" i="1"/>
  <c r="E51" i="1"/>
  <c r="D51" i="1"/>
  <c r="F50" i="1"/>
  <c r="E50" i="1"/>
  <c r="D50" i="1"/>
  <c r="F49" i="1"/>
  <c r="E49" i="1"/>
  <c r="D49" i="1"/>
  <c r="F48" i="1"/>
  <c r="E48" i="1"/>
  <c r="D48" i="1"/>
  <c r="F47" i="1"/>
  <c r="E47" i="1"/>
  <c r="D47" i="1"/>
  <c r="F46" i="1"/>
  <c r="E46" i="1"/>
  <c r="D46" i="1"/>
  <c r="F45" i="1"/>
  <c r="E45" i="1"/>
  <c r="D45" i="1"/>
  <c r="F44" i="1"/>
  <c r="E44" i="1"/>
  <c r="D44" i="1"/>
  <c r="F43" i="1"/>
  <c r="E43" i="1"/>
  <c r="D43" i="1"/>
  <c r="F42" i="1"/>
  <c r="E42" i="1"/>
  <c r="D42" i="1"/>
  <c r="F41" i="1"/>
  <c r="E41" i="1"/>
  <c r="D41" i="1"/>
  <c r="F40" i="1"/>
  <c r="E40" i="1"/>
  <c r="D40" i="1"/>
  <c r="F39" i="1"/>
  <c r="E39" i="1"/>
  <c r="D39" i="1"/>
  <c r="F38" i="1"/>
  <c r="E38" i="1"/>
  <c r="D38" i="1"/>
  <c r="F37" i="1"/>
  <c r="E37" i="1"/>
  <c r="D37" i="1"/>
  <c r="F36" i="1"/>
  <c r="E36" i="1"/>
  <c r="D36" i="1"/>
  <c r="F35" i="1"/>
  <c r="E35" i="1"/>
  <c r="D35" i="1"/>
  <c r="F34" i="1"/>
  <c r="E34" i="1"/>
  <c r="D34" i="1"/>
  <c r="F33" i="1"/>
  <c r="E33" i="1"/>
  <c r="D33" i="1"/>
  <c r="F32" i="1"/>
  <c r="E32" i="1"/>
  <c r="D32" i="1"/>
  <c r="F31" i="1"/>
  <c r="E31" i="1"/>
  <c r="D31" i="1"/>
  <c r="F30" i="1"/>
  <c r="E30" i="1"/>
  <c r="D30" i="1"/>
  <c r="F29" i="1"/>
  <c r="E29" i="1"/>
  <c r="D29" i="1"/>
  <c r="F28" i="1"/>
  <c r="E28" i="1"/>
  <c r="D28" i="1"/>
  <c r="F27" i="1"/>
  <c r="E27" i="1"/>
  <c r="D27" i="1"/>
  <c r="F26" i="1"/>
  <c r="E26" i="1"/>
  <c r="D26" i="1"/>
  <c r="F25" i="1"/>
  <c r="E25" i="1"/>
  <c r="D25" i="1"/>
  <c r="F24" i="1"/>
  <c r="E24" i="1"/>
  <c r="D24" i="1"/>
  <c r="F23" i="1"/>
  <c r="E23" i="1"/>
  <c r="D23" i="1"/>
  <c r="F22" i="1"/>
  <c r="E22" i="1"/>
  <c r="D22" i="1"/>
  <c r="F21" i="1"/>
  <c r="E21" i="1"/>
  <c r="D21" i="1"/>
  <c r="F20" i="1"/>
  <c r="E20" i="1"/>
  <c r="D20" i="1"/>
  <c r="F19" i="1"/>
  <c r="E19" i="1"/>
  <c r="D19" i="1"/>
  <c r="F16" i="1"/>
  <c r="E16" i="1"/>
  <c r="D16" i="1"/>
  <c r="F15" i="1"/>
  <c r="E15" i="1"/>
  <c r="D15" i="1"/>
  <c r="F14" i="1"/>
  <c r="E14" i="1"/>
  <c r="D14" i="1"/>
  <c r="F13" i="1"/>
  <c r="E13" i="1"/>
  <c r="D13" i="1"/>
  <c r="F12" i="1"/>
  <c r="E12" i="1"/>
  <c r="D12" i="1"/>
  <c r="F11" i="1"/>
  <c r="E11" i="1"/>
  <c r="D11" i="1"/>
  <c r="F9" i="1"/>
  <c r="E9" i="1"/>
  <c r="D9" i="1"/>
  <c r="F8" i="1"/>
  <c r="E8" i="1"/>
  <c r="D8" i="1"/>
  <c r="F7" i="1"/>
  <c r="E7" i="1"/>
  <c r="D7" i="1"/>
  <c r="F6" i="1"/>
  <c r="E6" i="1"/>
  <c r="D6" i="1"/>
  <c r="F5" i="1"/>
  <c r="E5" i="1"/>
  <c r="D5" i="1"/>
  <c r="F4" i="1"/>
  <c r="E4" i="1"/>
  <c r="D4" i="1"/>
  <c r="F3" i="1"/>
  <c r="E3" i="1"/>
  <c r="D3" i="1"/>
</calcChain>
</file>

<file path=xl/sharedStrings.xml><?xml version="1.0" encoding="utf-8"?>
<sst xmlns="http://schemas.openxmlformats.org/spreadsheetml/2006/main" count="367" uniqueCount="281">
  <si>
    <t>Result</t>
    <phoneticPr fontId="0" type="noConversion"/>
  </si>
  <si>
    <t>Number</t>
  </si>
  <si>
    <t>Name</t>
  </si>
  <si>
    <t>Male/Female</t>
  </si>
  <si>
    <t>Veteran?</t>
  </si>
  <si>
    <t>Team</t>
  </si>
  <si>
    <t>Time</t>
  </si>
  <si>
    <t>Ronnie Haynes</t>
  </si>
  <si>
    <t>Brett Jones</t>
  </si>
  <si>
    <t>Luke Attwood</t>
  </si>
  <si>
    <t>Charlie Milward</t>
  </si>
  <si>
    <t>Grant Harvey</t>
  </si>
  <si>
    <t>Freddie de Mendonca</t>
  </si>
  <si>
    <t>Louise Flynn</t>
  </si>
  <si>
    <t>Roger Easterbrook</t>
  </si>
  <si>
    <t>Men</t>
  </si>
  <si>
    <t>veteran</t>
  </si>
  <si>
    <t>Teignbridge Trotters</t>
  </si>
  <si>
    <t>Richard Maunder</t>
  </si>
  <si>
    <t>Peter Monaghan</t>
  </si>
  <si>
    <t>Pete Waumsley</t>
  </si>
  <si>
    <t>Bill Donaldson</t>
  </si>
  <si>
    <t>Stan Sargent</t>
  </si>
  <si>
    <t>Graham Bale</t>
  </si>
  <si>
    <t>Hannah Smith</t>
  </si>
  <si>
    <t>Ladies</t>
  </si>
  <si>
    <t>under 44</t>
  </si>
  <si>
    <t>Tavistock AC</t>
  </si>
  <si>
    <t>Laurence Hulatt</t>
  </si>
  <si>
    <t>Holbeton Harriers</t>
  </si>
  <si>
    <t>Tom Boulden</t>
  </si>
  <si>
    <t>Nick Bristow</t>
  </si>
  <si>
    <t>Maximillian Gurney</t>
  </si>
  <si>
    <t>Nicholas Downing</t>
  </si>
  <si>
    <t>Joss Pinsent</t>
  </si>
  <si>
    <t>Hamish Gallacher</t>
  </si>
  <si>
    <t>Neil Squires</t>
  </si>
  <si>
    <t>David Kilgore</t>
  </si>
  <si>
    <t>Mike Beddard</t>
  </si>
  <si>
    <t>Matthew Grzenda</t>
  </si>
  <si>
    <t>Nick McMahon</t>
  </si>
  <si>
    <t>Adam Griffiths</t>
  </si>
  <si>
    <t>Daniel Francis</t>
  </si>
  <si>
    <t>Hannah Worth</t>
  </si>
  <si>
    <t>Simeon Bale</t>
  </si>
  <si>
    <t>Ellie Clements</t>
  </si>
  <si>
    <t>Nick Jones</t>
  </si>
  <si>
    <t>Gereint Johns</t>
  </si>
  <si>
    <t>Tom McKenny</t>
  </si>
  <si>
    <t>Daniel Webber</t>
  </si>
  <si>
    <t>Sam Jelley</t>
  </si>
  <si>
    <t>Mark Thomas</t>
  </si>
  <si>
    <t>Claire Faithful</t>
  </si>
  <si>
    <t>Anthony Raine</t>
  </si>
  <si>
    <t>Damien Holloway</t>
  </si>
  <si>
    <t>Gareth Logan</t>
  </si>
  <si>
    <t>Richard Bowen</t>
  </si>
  <si>
    <t>Michael Treneer</t>
  </si>
  <si>
    <t>Elliott Taylor-Hawkins</t>
  </si>
  <si>
    <t>Christian Thelier</t>
  </si>
  <si>
    <t>Jenny Janes</t>
  </si>
  <si>
    <t>Orlando Wooding</t>
  </si>
  <si>
    <t>Mark Woolcock</t>
  </si>
  <si>
    <t>Helen Chapell</t>
  </si>
  <si>
    <t>Jake Gurney</t>
  </si>
  <si>
    <t>Brendan Palmer</t>
  </si>
  <si>
    <t>Felicity Knell</t>
  </si>
  <si>
    <t>Katie Blythe</t>
  </si>
  <si>
    <t>Andrew Whitby</t>
  </si>
  <si>
    <t>Simon Flood</t>
  </si>
  <si>
    <t>John Griffiths</t>
  </si>
  <si>
    <t>Andrew Marshall</t>
  </si>
  <si>
    <t>Peter Lander</t>
  </si>
  <si>
    <t>Craig Harris</t>
  </si>
  <si>
    <t>David Williams</t>
  </si>
  <si>
    <t>Steve Farrant</t>
  </si>
  <si>
    <t>Stephen Mace</t>
  </si>
  <si>
    <t>Alexander Gurney</t>
  </si>
  <si>
    <t>George Costiff</t>
  </si>
  <si>
    <t>Ian Gardner</t>
  </si>
  <si>
    <t>Andrew Chappell</t>
  </si>
  <si>
    <t>Barrie Christian</t>
  </si>
  <si>
    <t>Simon Fewins</t>
  </si>
  <si>
    <t>Daniel Worth</t>
  </si>
  <si>
    <t>Raegan Leather</t>
  </si>
  <si>
    <t>Paul Cartwright</t>
  </si>
  <si>
    <t>Elena Richards</t>
  </si>
  <si>
    <t>Andrew Mitchell</t>
  </si>
  <si>
    <t>Ross Osborne</t>
  </si>
  <si>
    <t>Erica Moorhouse</t>
  </si>
  <si>
    <t>Jack Brown</t>
  </si>
  <si>
    <t>Jack Northmore</t>
  </si>
  <si>
    <t>Catherine Brown</t>
  </si>
  <si>
    <t>Paul Whitmore</t>
  </si>
  <si>
    <t>Mike Allen</t>
  </si>
  <si>
    <t>Alan Johnson</t>
  </si>
  <si>
    <t>Cheryl Littlewood</t>
  </si>
  <si>
    <t>Lynne Whitfield</t>
  </si>
  <si>
    <t>James Mann</t>
  </si>
  <si>
    <t>Lauren Griffiths</t>
  </si>
  <si>
    <t>Grahame Turner</t>
  </si>
  <si>
    <t>Adam Robinson</t>
  </si>
  <si>
    <t>Shona Wakeham</t>
  </si>
  <si>
    <t>Mark Kessell</t>
  </si>
  <si>
    <t>Sam Donaldson</t>
  </si>
  <si>
    <t>Rachael Bayly</t>
  </si>
  <si>
    <t>Hamish Harris</t>
  </si>
  <si>
    <t>Mike Petley</t>
  </si>
  <si>
    <t>Michael Hockey</t>
  </si>
  <si>
    <t>Emma Allee</t>
  </si>
  <si>
    <t>Plymouth Musketeers</t>
  </si>
  <si>
    <t>David Lloyd</t>
  </si>
  <si>
    <t>David Kent</t>
  </si>
  <si>
    <t>Samantha Tilley</t>
  </si>
  <si>
    <t>Sue Bayes</t>
  </si>
  <si>
    <t>Carl Mills</t>
  </si>
  <si>
    <t>Richard Hick</t>
  </si>
  <si>
    <t>Robb White</t>
  </si>
  <si>
    <t>Becky Kingdon</t>
  </si>
  <si>
    <t>Christopher Odling-Smee</t>
  </si>
  <si>
    <t>Andrew Burgess</t>
  </si>
  <si>
    <t>Peter Armstrong</t>
  </si>
  <si>
    <t>Steve Grills</t>
  </si>
  <si>
    <t>Alvaro Legorburo Garcia</t>
  </si>
  <si>
    <t>Will Collier</t>
  </si>
  <si>
    <t>Chris Iles-Wright</t>
  </si>
  <si>
    <t>Alan McKeever</t>
  </si>
  <si>
    <t>Debora Cornish</t>
  </si>
  <si>
    <t>Christopher Marcol</t>
  </si>
  <si>
    <t>Plymouth Harriers</t>
  </si>
  <si>
    <t>Sarah Phillips</t>
  </si>
  <si>
    <t>Louise Jones</t>
  </si>
  <si>
    <t>Georgina Thomas</t>
  </si>
  <si>
    <t>Martin Worthington</t>
  </si>
  <si>
    <t>Martin Williams</t>
  </si>
  <si>
    <t>Abbie Heeley</t>
  </si>
  <si>
    <t>Daniel Matthams</t>
  </si>
  <si>
    <t>Pete Shinner</t>
  </si>
  <si>
    <t>Jade Campbell</t>
  </si>
  <si>
    <t>Kris Jones</t>
  </si>
  <si>
    <t>Steve Cross</t>
  </si>
  <si>
    <t>Kevin Paull</t>
  </si>
  <si>
    <t>Natasha Muir</t>
  </si>
  <si>
    <t>Maggie Lamerton</t>
  </si>
  <si>
    <t>Andrew Jones</t>
  </si>
  <si>
    <t>Peter Bazley</t>
  </si>
  <si>
    <t>Clare Scotton</t>
  </si>
  <si>
    <t>Tamar Trail Runners</t>
  </si>
  <si>
    <t>Amy Scoble</t>
  </si>
  <si>
    <t>Andrew Billson</t>
  </si>
  <si>
    <t>Mark Widgery</t>
  </si>
  <si>
    <t>Carol Hansen</t>
  </si>
  <si>
    <t>Erme Valley Harriers</t>
  </si>
  <si>
    <t>Paul Griffin</t>
  </si>
  <si>
    <t>Molly Northmore</t>
  </si>
  <si>
    <t>Tanya Alexander</t>
  </si>
  <si>
    <t>Alan Donaldson</t>
  </si>
  <si>
    <t>John Sykes</t>
  </si>
  <si>
    <t>Jasmine Yu</t>
  </si>
  <si>
    <t>Paul McDonnell</t>
  </si>
  <si>
    <t>Shaun Sperinck</t>
  </si>
  <si>
    <t>Janet Ritchie</t>
  </si>
  <si>
    <t>Katie Browning</t>
  </si>
  <si>
    <t>Kate Hefford</t>
  </si>
  <si>
    <t>Anna Luff</t>
  </si>
  <si>
    <t>Dawn Dyer</t>
  </si>
  <si>
    <t>Lisa Belsten</t>
  </si>
  <si>
    <t>Anita Ley</t>
  </si>
  <si>
    <t>Steve Pittaway</t>
  </si>
  <si>
    <t>Sarah Cross</t>
  </si>
  <si>
    <t>Richard Davies</t>
  </si>
  <si>
    <t>Anita Chambers</t>
  </si>
  <si>
    <t>Linda Pickard</t>
  </si>
  <si>
    <t>Launceston Road Runners</t>
  </si>
  <si>
    <t>Ben Hoare</t>
  </si>
  <si>
    <t>Thomas Howard</t>
  </si>
  <si>
    <t>Zoe Walters</t>
  </si>
  <si>
    <t>Rebecca McWass</t>
  </si>
  <si>
    <t>James Nicholson</t>
  </si>
  <si>
    <t>George Peacock</t>
  </si>
  <si>
    <t>Kate Rogers</t>
  </si>
  <si>
    <t>Stephen Harris</t>
  </si>
  <si>
    <t>Andy Stoner</t>
  </si>
  <si>
    <t>Megan Steel</t>
  </si>
  <si>
    <t>Jason Mulligan</t>
  </si>
  <si>
    <t>Anna Kelly</t>
  </si>
  <si>
    <t>Fiona North</t>
  </si>
  <si>
    <t>Hannah Bagshaw-Bale</t>
  </si>
  <si>
    <t>Sarah Welsh</t>
  </si>
  <si>
    <t>Becky Bale</t>
  </si>
  <si>
    <t>Neil Carvell</t>
  </si>
  <si>
    <t>Cheryl Boxall</t>
  </si>
  <si>
    <t>Ruth Dorset</t>
  </si>
  <si>
    <t>Bronwyn Harris</t>
  </si>
  <si>
    <t>Alison Strang</t>
  </si>
  <si>
    <t>Nick Fathers</t>
  </si>
  <si>
    <t>Lisa Light</t>
  </si>
  <si>
    <t>Chris Danks</t>
  </si>
  <si>
    <t>Claire Johns</t>
  </si>
  <si>
    <t>Brenda Thorne</t>
  </si>
  <si>
    <t>Instinctive Sports</t>
  </si>
  <si>
    <t>Yasmin Xuan</t>
  </si>
  <si>
    <t>Oscar Wooding</t>
  </si>
  <si>
    <t>Kelly Brumhead</t>
  </si>
  <si>
    <t>Natalie Harrison</t>
  </si>
  <si>
    <t>Storm Plymouth</t>
  </si>
  <si>
    <t>Sarah Mansfield</t>
  </si>
  <si>
    <t>Sarah Tomlin</t>
  </si>
  <si>
    <t>Jill New</t>
  </si>
  <si>
    <t>Seaford Striders</t>
  </si>
  <si>
    <t>Louise King</t>
  </si>
  <si>
    <t>Stuart Witty</t>
  </si>
  <si>
    <t>Bryan King</t>
  </si>
  <si>
    <t>Irene Envy</t>
  </si>
  <si>
    <t>Dona Turner</t>
  </si>
  <si>
    <t>Charlotte Carvell</t>
  </si>
  <si>
    <t>Laura Joynes</t>
  </si>
  <si>
    <t>196=</t>
  </si>
  <si>
    <t>Rebecca McCourt</t>
  </si>
  <si>
    <t>Liz Wells</t>
  </si>
  <si>
    <t>Oliver Western</t>
  </si>
  <si>
    <t>Ann Martinez Kelly</t>
  </si>
  <si>
    <t>Susan Farr</t>
  </si>
  <si>
    <t>Joanne Saint</t>
  </si>
  <si>
    <t>Hannah Penman</t>
  </si>
  <si>
    <t>Edward Poultney</t>
  </si>
  <si>
    <t>Abigail Surridge</t>
  </si>
  <si>
    <t>Eunice Halliday</t>
  </si>
  <si>
    <t>Sean Barrie Rafton</t>
  </si>
  <si>
    <t>Leom Farrant</t>
  </si>
  <si>
    <t>Gill Case</t>
  </si>
  <si>
    <t>Georgina Owen</t>
  </si>
  <si>
    <t>Angie Smith</t>
  </si>
  <si>
    <t>Mark Jelley</t>
  </si>
  <si>
    <t>Kathleen Williams</t>
  </si>
  <si>
    <t>Helena Costiff</t>
  </si>
  <si>
    <t>Dennis Burrell</t>
  </si>
  <si>
    <t>Paul Danks</t>
  </si>
  <si>
    <t>Dene Medland</t>
  </si>
  <si>
    <t>Les Wilkinson</t>
  </si>
  <si>
    <t>Kathryn Weaver-Gore</t>
  </si>
  <si>
    <t>Hannah Cheney</t>
  </si>
  <si>
    <t>David Vigg</t>
  </si>
  <si>
    <t>Michelle Hughes</t>
  </si>
  <si>
    <t>Jane Southern</t>
  </si>
  <si>
    <t>223=</t>
  </si>
  <si>
    <t>Chris Savery</t>
  </si>
  <si>
    <t>Jamie Hough</t>
  </si>
  <si>
    <t>Kirstie Rodgers</t>
  </si>
  <si>
    <t>Kat Ellis</t>
  </si>
  <si>
    <t>Michael Hughes</t>
  </si>
  <si>
    <t>Sian Blatchford</t>
  </si>
  <si>
    <t>SIBELCO CORNWOOD 10K CHALLENGE 26TH JULY 2025</t>
  </si>
  <si>
    <t>1st Man:</t>
  </si>
  <si>
    <t>RONNIE HAYNES</t>
  </si>
  <si>
    <t>2nd Man:</t>
  </si>
  <si>
    <t>Plymstock Road Runners</t>
  </si>
  <si>
    <t>3rd Man:</t>
  </si>
  <si>
    <t>BRETT JONES</t>
  </si>
  <si>
    <t>LUKE ATTWOOD</t>
  </si>
  <si>
    <t>Tamar Trotters</t>
  </si>
  <si>
    <t>1st Lady:</t>
  </si>
  <si>
    <t>LOUISE FLYNN</t>
  </si>
  <si>
    <t>Les Croupier</t>
  </si>
  <si>
    <t>2nd Lady:</t>
  </si>
  <si>
    <t>HANNAH SMITH</t>
  </si>
  <si>
    <t>3rd Lady:</t>
  </si>
  <si>
    <t>HANNAH WORTH</t>
  </si>
  <si>
    <t>1st Male Vet:</t>
  </si>
  <si>
    <t>2nd Male Vet:</t>
  </si>
  <si>
    <t>ROGER EASTERBROOK</t>
  </si>
  <si>
    <t>3rd Male Vet:</t>
  </si>
  <si>
    <t>RICHARD MAUNDER</t>
  </si>
  <si>
    <t>1st Lady Vet:</t>
  </si>
  <si>
    <t>HELEN CHAPELL</t>
  </si>
  <si>
    <t>2nd Lady Vet:</t>
  </si>
  <si>
    <t>FELICITY KNELL</t>
  </si>
  <si>
    <t>3rd Lady Vete:</t>
  </si>
  <si>
    <t>CATHERINE BROWN</t>
  </si>
  <si>
    <t>1st Mens Team:</t>
  </si>
  <si>
    <t>1st Ladies Team: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</si>
</sst>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8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3" borderId="0" xfId="0" applyFont="1" applyFill="1" applyAlignment="1">
      <alignment horizontal="center"/>
    </xf>
    <xf numFmtId="46" fontId="0" fillId="0" borderId="0" xfId="0" applyNumberFormat="1"/>
    <xf numFmtId="0" fontId="0" fillId="4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4">
    <dxf>
      <font>
        <b val="0"/>
        <i val="0"/>
        <condense val="0"/>
        <extend val="0"/>
        <color auto="1"/>
      </font>
      <fill>
        <patternFill>
          <bgColor indexed="50"/>
        </patternFill>
      </fill>
    </dxf>
    <dxf>
      <font>
        <b val="0"/>
        <i val="0"/>
        <condense val="0"/>
        <extend val="0"/>
        <color indexed="9"/>
      </font>
      <fill>
        <patternFill>
          <bgColor indexed="17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B55E6B890635773/Documents/2025%20Challenge%20Suzi%20Spreadsheet.xls" TargetMode="External"/><Relationship Id="rId1" Type="http://schemas.openxmlformats.org/officeDocument/2006/relationships/externalLinkPath" Target="2025%20Challenge%20Suzi%20Spread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"/>
      <sheetName val="10K Results 2025"/>
      <sheetName val="RunnersRegistration"/>
      <sheetName val="OnlineEntries 10K"/>
      <sheetName val="OnlineFunRunEntries"/>
      <sheetName val="Fun Run Results 2025"/>
      <sheetName val="FunRunnersRegistration"/>
      <sheetName val="2017ResultsForWebsite"/>
      <sheetName val="Statistics2017"/>
    </sheetNames>
    <sheetDataSet>
      <sheetData sheetId="0"/>
      <sheetData sheetId="1"/>
      <sheetData sheetId="2">
        <row r="2">
          <cell r="A2">
            <v>100</v>
          </cell>
          <cell r="B2" t="str">
            <v>Gareth Logan</v>
          </cell>
          <cell r="C2" t="str">
            <v>Les Croupiers</v>
          </cell>
          <cell r="D2" t="str">
            <v>Men</v>
          </cell>
          <cell r="E2" t="str">
            <v>under 44</v>
          </cell>
        </row>
        <row r="3">
          <cell r="A3">
            <v>101</v>
          </cell>
          <cell r="B3" t="str">
            <v>James Mann</v>
          </cell>
          <cell r="C3" t="str">
            <v>Plymstock Road Runners</v>
          </cell>
          <cell r="D3" t="str">
            <v>Men</v>
          </cell>
          <cell r="E3" t="str">
            <v>under 44</v>
          </cell>
        </row>
        <row r="4">
          <cell r="A4">
            <v>102</v>
          </cell>
          <cell r="B4" t="str">
            <v>Nick Jones</v>
          </cell>
          <cell r="D4" t="str">
            <v>Men</v>
          </cell>
          <cell r="E4" t="str">
            <v>under 44</v>
          </cell>
        </row>
        <row r="5">
          <cell r="A5">
            <v>103</v>
          </cell>
          <cell r="B5" t="str">
            <v>Andrew Billson</v>
          </cell>
          <cell r="C5" t="str">
            <v>Plymstock Road Runners</v>
          </cell>
          <cell r="D5" t="str">
            <v>Men</v>
          </cell>
          <cell r="E5" t="str">
            <v>under 44</v>
          </cell>
        </row>
        <row r="6">
          <cell r="A6">
            <v>104</v>
          </cell>
          <cell r="B6" t="str">
            <v>Tom McKenny</v>
          </cell>
          <cell r="D6" t="str">
            <v>Men</v>
          </cell>
          <cell r="E6" t="str">
            <v>under 44</v>
          </cell>
        </row>
        <row r="7">
          <cell r="A7">
            <v>105</v>
          </cell>
          <cell r="B7" t="str">
            <v>Craig Harris</v>
          </cell>
          <cell r="D7" t="str">
            <v>Men</v>
          </cell>
          <cell r="E7" t="str">
            <v>under 44</v>
          </cell>
        </row>
        <row r="8">
          <cell r="A8">
            <v>106</v>
          </cell>
          <cell r="B8" t="str">
            <v>Andrew Jones</v>
          </cell>
          <cell r="D8" t="str">
            <v>Men</v>
          </cell>
          <cell r="E8" t="str">
            <v>under 44</v>
          </cell>
        </row>
        <row r="9">
          <cell r="A9">
            <v>107</v>
          </cell>
          <cell r="B9" t="str">
            <v>Paul McDonnell</v>
          </cell>
          <cell r="D9" t="str">
            <v>Men</v>
          </cell>
          <cell r="E9" t="str">
            <v>under 44</v>
          </cell>
        </row>
        <row r="10">
          <cell r="A10">
            <v>108</v>
          </cell>
          <cell r="B10" t="str">
            <v>Andy Stoner</v>
          </cell>
          <cell r="D10" t="str">
            <v>Men</v>
          </cell>
          <cell r="E10" t="str">
            <v>under 44</v>
          </cell>
        </row>
        <row r="11">
          <cell r="A11">
            <v>109</v>
          </cell>
          <cell r="B11" t="str">
            <v>Alvaro Legorburo Garcia</v>
          </cell>
          <cell r="D11" t="str">
            <v>Men</v>
          </cell>
          <cell r="E11" t="str">
            <v>under 44</v>
          </cell>
        </row>
        <row r="12">
          <cell r="A12">
            <v>110</v>
          </cell>
          <cell r="B12" t="str">
            <v>Oscar Wooding</v>
          </cell>
          <cell r="D12" t="str">
            <v>Men</v>
          </cell>
          <cell r="E12" t="str">
            <v>under 44</v>
          </cell>
        </row>
        <row r="13">
          <cell r="A13">
            <v>111</v>
          </cell>
          <cell r="B13" t="str">
            <v>Steve Farrant</v>
          </cell>
          <cell r="C13" t="str">
            <v>Plymouth Musketeers</v>
          </cell>
          <cell r="D13" t="str">
            <v>Men</v>
          </cell>
          <cell r="E13" t="str">
            <v>under 44</v>
          </cell>
        </row>
        <row r="14">
          <cell r="A14">
            <v>112</v>
          </cell>
          <cell r="B14" t="str">
            <v>Leom Farrant</v>
          </cell>
          <cell r="D14" t="str">
            <v>Men</v>
          </cell>
          <cell r="E14" t="str">
            <v>under 44</v>
          </cell>
        </row>
        <row r="15">
          <cell r="A15">
            <v>113</v>
          </cell>
          <cell r="B15" t="str">
            <v>Daniel Francis</v>
          </cell>
          <cell r="C15" t="str">
            <v>Erme Valley Harriers</v>
          </cell>
          <cell r="D15" t="str">
            <v>Men</v>
          </cell>
          <cell r="E15" t="str">
            <v>under 44</v>
          </cell>
        </row>
        <row r="16">
          <cell r="A16">
            <v>114</v>
          </cell>
          <cell r="B16" t="str">
            <v>Maximillian Gurney</v>
          </cell>
          <cell r="D16" t="str">
            <v>Men</v>
          </cell>
          <cell r="E16" t="str">
            <v>under 44</v>
          </cell>
        </row>
        <row r="17">
          <cell r="A17">
            <v>115</v>
          </cell>
          <cell r="B17" t="str">
            <v>Alexander Gurney</v>
          </cell>
          <cell r="D17" t="str">
            <v>Men</v>
          </cell>
          <cell r="E17" t="str">
            <v>under 44</v>
          </cell>
        </row>
        <row r="18">
          <cell r="A18">
            <v>116</v>
          </cell>
          <cell r="B18" t="str">
            <v>Jake Gurney</v>
          </cell>
          <cell r="D18" t="str">
            <v>Men</v>
          </cell>
          <cell r="E18" t="str">
            <v>under 44</v>
          </cell>
        </row>
        <row r="19">
          <cell r="A19">
            <v>117</v>
          </cell>
          <cell r="B19" t="str">
            <v>Mike Beddard</v>
          </cell>
          <cell r="D19" t="str">
            <v>Men</v>
          </cell>
          <cell r="E19" t="str">
            <v>under 44</v>
          </cell>
        </row>
        <row r="20">
          <cell r="A20">
            <v>118</v>
          </cell>
          <cell r="B20" t="str">
            <v>Edward Poultney</v>
          </cell>
          <cell r="D20" t="str">
            <v>Men</v>
          </cell>
          <cell r="E20" t="str">
            <v>under 44</v>
          </cell>
        </row>
        <row r="21">
          <cell r="A21">
            <v>119</v>
          </cell>
          <cell r="B21" t="str">
            <v>Tom Boulden</v>
          </cell>
          <cell r="C21" t="str">
            <v>Plymstock Road Runners</v>
          </cell>
          <cell r="D21" t="str">
            <v>Men</v>
          </cell>
          <cell r="E21" t="str">
            <v>under 44</v>
          </cell>
        </row>
        <row r="22">
          <cell r="A22">
            <v>120</v>
          </cell>
          <cell r="B22" t="str">
            <v>James Nicholson</v>
          </cell>
          <cell r="C22" t="str">
            <v>Storm Plymouth</v>
          </cell>
          <cell r="D22" t="str">
            <v>Men</v>
          </cell>
          <cell r="E22" t="str">
            <v>under 44</v>
          </cell>
        </row>
        <row r="23">
          <cell r="A23">
            <v>121</v>
          </cell>
          <cell r="B23" t="str">
            <v>Grant Harvey</v>
          </cell>
          <cell r="C23" t="str">
            <v>Tavistock AC</v>
          </cell>
          <cell r="D23" t="str">
            <v>Men</v>
          </cell>
          <cell r="E23" t="str">
            <v>under 44</v>
          </cell>
        </row>
        <row r="24">
          <cell r="A24">
            <v>122</v>
          </cell>
          <cell r="B24" t="str">
            <v>Adam Robinson</v>
          </cell>
          <cell r="D24" t="str">
            <v>Men</v>
          </cell>
          <cell r="E24" t="str">
            <v>under 44</v>
          </cell>
        </row>
        <row r="25">
          <cell r="A25">
            <v>123</v>
          </cell>
          <cell r="B25" t="str">
            <v>Elliott Taylor-Hawkins</v>
          </cell>
          <cell r="D25" t="str">
            <v>Men</v>
          </cell>
          <cell r="E25" t="str">
            <v>under 44</v>
          </cell>
        </row>
        <row r="26">
          <cell r="A26">
            <v>124</v>
          </cell>
          <cell r="B26" t="str">
            <v>Mike Petley</v>
          </cell>
          <cell r="C26" t="str">
            <v>Plymouth Musketeers</v>
          </cell>
          <cell r="D26" t="str">
            <v>Men</v>
          </cell>
          <cell r="E26" t="str">
            <v>under 44</v>
          </cell>
        </row>
        <row r="27">
          <cell r="A27">
            <v>125</v>
          </cell>
          <cell r="B27" t="str">
            <v>Christian Thelier</v>
          </cell>
          <cell r="D27" t="str">
            <v>Men</v>
          </cell>
          <cell r="E27" t="str">
            <v>under 44</v>
          </cell>
        </row>
        <row r="28">
          <cell r="A28">
            <v>126</v>
          </cell>
          <cell r="B28" t="str">
            <v>Daniel Matthams</v>
          </cell>
          <cell r="D28" t="str">
            <v>Men</v>
          </cell>
          <cell r="E28" t="str">
            <v>under 44</v>
          </cell>
        </row>
        <row r="29">
          <cell r="A29">
            <v>127</v>
          </cell>
          <cell r="B29" t="str">
            <v>Ronnie Haynes</v>
          </cell>
          <cell r="C29" t="str">
            <v>Erme Valley Harriers</v>
          </cell>
          <cell r="D29" t="str">
            <v>Men</v>
          </cell>
          <cell r="E29" t="str">
            <v>under 44</v>
          </cell>
        </row>
        <row r="30">
          <cell r="A30">
            <v>128</v>
          </cell>
          <cell r="B30" t="str">
            <v>Gereint Johns</v>
          </cell>
          <cell r="D30" t="str">
            <v>Men</v>
          </cell>
          <cell r="E30" t="str">
            <v>under 44</v>
          </cell>
        </row>
        <row r="31">
          <cell r="A31">
            <v>129</v>
          </cell>
          <cell r="B31" t="str">
            <v>Sam Jelley</v>
          </cell>
          <cell r="D31" t="str">
            <v>Men</v>
          </cell>
          <cell r="E31" t="str">
            <v>under 44</v>
          </cell>
        </row>
        <row r="32">
          <cell r="A32">
            <v>130</v>
          </cell>
          <cell r="B32" t="str">
            <v>Paul Cartwright</v>
          </cell>
          <cell r="C32" t="str">
            <v>Storm Plymouth</v>
          </cell>
          <cell r="D32" t="str">
            <v>Men</v>
          </cell>
          <cell r="E32" t="str">
            <v>under 44</v>
          </cell>
        </row>
        <row r="33">
          <cell r="A33">
            <v>131</v>
          </cell>
          <cell r="B33" t="str">
            <v>Adam Griffiths</v>
          </cell>
          <cell r="D33" t="str">
            <v>Men</v>
          </cell>
          <cell r="E33" t="str">
            <v>under 44</v>
          </cell>
        </row>
        <row r="34">
          <cell r="A34">
            <v>132</v>
          </cell>
          <cell r="B34" t="str">
            <v>Shaun Sperinck</v>
          </cell>
          <cell r="C34" t="str">
            <v>Storm Plymouth</v>
          </cell>
          <cell r="D34" t="str">
            <v>Men</v>
          </cell>
          <cell r="E34" t="str">
            <v>under 44</v>
          </cell>
        </row>
        <row r="35">
          <cell r="A35">
            <v>133</v>
          </cell>
          <cell r="B35" t="str">
            <v>George Peacock</v>
          </cell>
          <cell r="D35" t="str">
            <v>Men</v>
          </cell>
          <cell r="E35" t="str">
            <v>under 44</v>
          </cell>
        </row>
        <row r="36">
          <cell r="A36">
            <v>134</v>
          </cell>
          <cell r="B36" t="str">
            <v>Chris Danks</v>
          </cell>
          <cell r="D36" t="str">
            <v>Men</v>
          </cell>
          <cell r="E36" t="str">
            <v>under 44</v>
          </cell>
        </row>
        <row r="37">
          <cell r="A37">
            <v>135</v>
          </cell>
          <cell r="B37" t="str">
            <v>Orlando Wooding</v>
          </cell>
          <cell r="D37" t="str">
            <v>Men</v>
          </cell>
          <cell r="E37" t="str">
            <v>under 44</v>
          </cell>
        </row>
        <row r="38">
          <cell r="A38">
            <v>136</v>
          </cell>
          <cell r="B38" t="str">
            <v>Pete Shinner</v>
          </cell>
          <cell r="D38" t="str">
            <v>Men</v>
          </cell>
          <cell r="E38" t="str">
            <v>under 44</v>
          </cell>
        </row>
        <row r="39">
          <cell r="A39">
            <v>137</v>
          </cell>
          <cell r="B39" t="str">
            <v>Jack Brown</v>
          </cell>
          <cell r="D39" t="str">
            <v>Men</v>
          </cell>
          <cell r="E39" t="str">
            <v>under 44</v>
          </cell>
        </row>
        <row r="40">
          <cell r="A40">
            <v>138</v>
          </cell>
          <cell r="B40" t="str">
            <v>Jacob Chudley</v>
          </cell>
          <cell r="D40" t="str">
            <v>Men</v>
          </cell>
          <cell r="E40" t="str">
            <v>under 44</v>
          </cell>
        </row>
        <row r="41">
          <cell r="A41">
            <v>139</v>
          </cell>
          <cell r="B41" t="str">
            <v>Paul Whitmore</v>
          </cell>
          <cell r="C41" t="str">
            <v>Storm Plymouth</v>
          </cell>
          <cell r="D41" t="str">
            <v>Men</v>
          </cell>
          <cell r="E41" t="str">
            <v>under 44</v>
          </cell>
        </row>
        <row r="42">
          <cell r="A42">
            <v>140</v>
          </cell>
          <cell r="B42" t="str">
            <v>Charlie Milward</v>
          </cell>
          <cell r="C42" t="str">
            <v>Erme Valley Harriers</v>
          </cell>
          <cell r="D42" t="str">
            <v>Men</v>
          </cell>
          <cell r="E42" t="str">
            <v>under 44</v>
          </cell>
        </row>
        <row r="43">
          <cell r="A43">
            <v>141</v>
          </cell>
          <cell r="B43" t="str">
            <v>Joss Pinsent</v>
          </cell>
          <cell r="D43" t="str">
            <v>Men</v>
          </cell>
          <cell r="E43" t="str">
            <v>under 44</v>
          </cell>
        </row>
        <row r="44">
          <cell r="A44">
            <v>142</v>
          </cell>
          <cell r="B44" t="str">
            <v>Peter Armstrong</v>
          </cell>
          <cell r="C44" t="str">
            <v>Plymouth Harriers</v>
          </cell>
          <cell r="D44" t="str">
            <v>Men</v>
          </cell>
          <cell r="E44" t="str">
            <v>under 44</v>
          </cell>
        </row>
        <row r="45">
          <cell r="A45">
            <v>143</v>
          </cell>
          <cell r="B45" t="str">
            <v>Jack Northmore</v>
          </cell>
          <cell r="D45" t="str">
            <v>Men</v>
          </cell>
          <cell r="E45" t="str">
            <v>under 44</v>
          </cell>
        </row>
        <row r="46">
          <cell r="A46">
            <v>144</v>
          </cell>
          <cell r="B46" t="str">
            <v>Freddie de Mendonca</v>
          </cell>
          <cell r="C46" t="str">
            <v>Jumeirah Johns Run Club</v>
          </cell>
          <cell r="D46" t="str">
            <v>Men</v>
          </cell>
          <cell r="E46" t="str">
            <v>under 44</v>
          </cell>
        </row>
        <row r="47">
          <cell r="A47">
            <v>145</v>
          </cell>
          <cell r="B47" t="str">
            <v>Alan Johnson</v>
          </cell>
          <cell r="D47" t="str">
            <v>Men</v>
          </cell>
          <cell r="E47" t="str">
            <v>under 44</v>
          </cell>
        </row>
        <row r="48">
          <cell r="A48">
            <v>146</v>
          </cell>
          <cell r="B48" t="str">
            <v>Bill Donaldson</v>
          </cell>
          <cell r="D48" t="str">
            <v>Men</v>
          </cell>
          <cell r="E48" t="str">
            <v>under 44</v>
          </cell>
        </row>
        <row r="49">
          <cell r="A49">
            <v>147</v>
          </cell>
          <cell r="B49" t="str">
            <v>Sam Donaldson</v>
          </cell>
          <cell r="D49" t="str">
            <v>Men</v>
          </cell>
          <cell r="E49" t="str">
            <v>under 44</v>
          </cell>
        </row>
        <row r="50">
          <cell r="A50">
            <v>148</v>
          </cell>
          <cell r="B50" t="str">
            <v>Simeon Bale</v>
          </cell>
          <cell r="C50" t="str">
            <v>Eryri Harriers</v>
          </cell>
          <cell r="D50" t="str">
            <v>Men</v>
          </cell>
          <cell r="E50" t="str">
            <v>under 44</v>
          </cell>
        </row>
        <row r="51">
          <cell r="A51">
            <v>149</v>
          </cell>
          <cell r="B51" t="str">
            <v>Daniel Webber</v>
          </cell>
          <cell r="D51" t="str">
            <v>Men</v>
          </cell>
          <cell r="E51" t="str">
            <v>under 44</v>
          </cell>
        </row>
        <row r="52">
          <cell r="A52">
            <v>150</v>
          </cell>
          <cell r="B52" t="str">
            <v>George Costiff</v>
          </cell>
          <cell r="D52" t="str">
            <v>Men</v>
          </cell>
          <cell r="E52" t="str">
            <v>under 44</v>
          </cell>
        </row>
        <row r="53">
          <cell r="A53">
            <v>151</v>
          </cell>
          <cell r="B53" t="str">
            <v>Hamish Harris</v>
          </cell>
          <cell r="D53" t="str">
            <v>Men</v>
          </cell>
          <cell r="E53" t="str">
            <v>under 44</v>
          </cell>
        </row>
        <row r="54">
          <cell r="A54">
            <v>152</v>
          </cell>
          <cell r="B54" t="str">
            <v>Nicholas Downing</v>
          </cell>
          <cell r="D54" t="str">
            <v>Men</v>
          </cell>
          <cell r="E54" t="str">
            <v>under 44</v>
          </cell>
        </row>
        <row r="55">
          <cell r="A55">
            <v>153</v>
          </cell>
          <cell r="B55" t="str">
            <v>Oliver Western</v>
          </cell>
          <cell r="D55" t="str">
            <v>Men</v>
          </cell>
          <cell r="E55" t="str">
            <v>under 44</v>
          </cell>
        </row>
        <row r="56">
          <cell r="A56">
            <v>154</v>
          </cell>
          <cell r="B56" t="str">
            <v>Luke Attwood</v>
          </cell>
          <cell r="C56" t="str">
            <v>Tamar Trotters</v>
          </cell>
          <cell r="D56" t="str">
            <v>Men</v>
          </cell>
          <cell r="E56" t="str">
            <v>under 44</v>
          </cell>
        </row>
        <row r="57">
          <cell r="A57">
            <v>155</v>
          </cell>
          <cell r="B57" t="str">
            <v>Ben Hoare</v>
          </cell>
          <cell r="D57" t="str">
            <v>Men</v>
          </cell>
          <cell r="E57" t="str">
            <v>under 44</v>
          </cell>
        </row>
        <row r="58">
          <cell r="A58">
            <v>156</v>
          </cell>
          <cell r="B58" t="str">
            <v>Thomas Howard</v>
          </cell>
          <cell r="D58" t="str">
            <v>Men</v>
          </cell>
          <cell r="E58" t="str">
            <v>under 44</v>
          </cell>
        </row>
        <row r="59">
          <cell r="A59">
            <v>157</v>
          </cell>
          <cell r="B59" t="str">
            <v>Michael Treneer</v>
          </cell>
          <cell r="D59" t="str">
            <v>Men</v>
          </cell>
          <cell r="E59" t="str">
            <v>under 44</v>
          </cell>
        </row>
        <row r="60">
          <cell r="A60">
            <v>158</v>
          </cell>
          <cell r="B60" t="str">
            <v>Will Collier</v>
          </cell>
          <cell r="D60" t="str">
            <v>Men</v>
          </cell>
          <cell r="E60" t="str">
            <v>under 44</v>
          </cell>
        </row>
        <row r="61">
          <cell r="A61">
            <v>159</v>
          </cell>
          <cell r="B61" t="str">
            <v>Kris Jones</v>
          </cell>
          <cell r="C61" t="str">
            <v>Plymouth Musketeers</v>
          </cell>
          <cell r="D61" t="str">
            <v>Men</v>
          </cell>
          <cell r="E61" t="str">
            <v>under 44</v>
          </cell>
        </row>
        <row r="62">
          <cell r="A62">
            <v>160</v>
          </cell>
          <cell r="B62" t="str">
            <v>Jamie Hough</v>
          </cell>
          <cell r="D62" t="str">
            <v>Men</v>
          </cell>
          <cell r="E62" t="str">
            <v>under 44</v>
          </cell>
        </row>
        <row r="63">
          <cell r="A63">
            <v>161</v>
          </cell>
          <cell r="B63" t="str">
            <v>David Kent</v>
          </cell>
          <cell r="D63" t="str">
            <v>Men</v>
          </cell>
          <cell r="E63" t="str">
            <v>under 44</v>
          </cell>
        </row>
        <row r="64">
          <cell r="A64">
            <v>162</v>
          </cell>
          <cell r="B64" t="str">
            <v>Peter Bazley</v>
          </cell>
          <cell r="D64" t="str">
            <v>Men</v>
          </cell>
          <cell r="E64" t="str">
            <v>veteran</v>
          </cell>
        </row>
        <row r="65">
          <cell r="A65">
            <v>163</v>
          </cell>
          <cell r="D65" t="str">
            <v>Men</v>
          </cell>
          <cell r="E65" t="str">
            <v>under 44</v>
          </cell>
        </row>
        <row r="66">
          <cell r="A66">
            <v>164</v>
          </cell>
          <cell r="D66" t="str">
            <v>Men</v>
          </cell>
          <cell r="E66" t="str">
            <v>under 44</v>
          </cell>
        </row>
        <row r="67">
          <cell r="A67">
            <v>165</v>
          </cell>
          <cell r="D67" t="str">
            <v>Men</v>
          </cell>
          <cell r="E67" t="str">
            <v>under 44</v>
          </cell>
        </row>
        <row r="68">
          <cell r="A68">
            <v>300</v>
          </cell>
          <cell r="B68" t="str">
            <v>Pete Waumsley</v>
          </cell>
          <cell r="C68" t="str">
            <v>Tamar Trotters</v>
          </cell>
          <cell r="D68" t="str">
            <v>Men</v>
          </cell>
          <cell r="E68" t="str">
            <v>veteran</v>
          </cell>
        </row>
        <row r="69">
          <cell r="A69">
            <v>301</v>
          </cell>
          <cell r="B69" t="str">
            <v>Ian Lamerton</v>
          </cell>
          <cell r="C69" t="str">
            <v>Plymstock Road Runners</v>
          </cell>
          <cell r="D69" t="str">
            <v>Men</v>
          </cell>
          <cell r="E69" t="str">
            <v>veteran</v>
          </cell>
        </row>
        <row r="70">
          <cell r="A70">
            <v>302</v>
          </cell>
          <cell r="B70" t="str">
            <v>Steve Cross</v>
          </cell>
          <cell r="C70" t="str">
            <v>Plymstock Road Runners</v>
          </cell>
          <cell r="D70" t="str">
            <v>Men</v>
          </cell>
          <cell r="E70" t="str">
            <v>veteran</v>
          </cell>
        </row>
        <row r="71">
          <cell r="A71">
            <v>303</v>
          </cell>
          <cell r="B71" t="str">
            <v>Sean Barrie Rafton</v>
          </cell>
          <cell r="D71" t="str">
            <v>Men</v>
          </cell>
          <cell r="E71" t="str">
            <v>veteran</v>
          </cell>
        </row>
        <row r="72">
          <cell r="A72">
            <v>304</v>
          </cell>
          <cell r="B72" t="str">
            <v>Brett Jones</v>
          </cell>
          <cell r="C72" t="str">
            <v>Plymstock Road Runners</v>
          </cell>
          <cell r="D72" t="str">
            <v>Men</v>
          </cell>
          <cell r="E72" t="str">
            <v>veteran</v>
          </cell>
        </row>
        <row r="73">
          <cell r="A73">
            <v>305</v>
          </cell>
          <cell r="B73" t="str">
            <v>Ian Gardner</v>
          </cell>
          <cell r="D73" t="str">
            <v>Men</v>
          </cell>
          <cell r="E73" t="str">
            <v>veteran</v>
          </cell>
        </row>
        <row r="74">
          <cell r="A74">
            <v>306</v>
          </cell>
          <cell r="B74" t="str">
            <v>Steve Bree</v>
          </cell>
          <cell r="D74" t="str">
            <v>Men</v>
          </cell>
          <cell r="E74" t="str">
            <v>veteran</v>
          </cell>
        </row>
        <row r="75">
          <cell r="A75">
            <v>307</v>
          </cell>
          <cell r="B75" t="str">
            <v>Jim Andrews</v>
          </cell>
          <cell r="C75" t="str">
            <v>Plymouth Musketeers</v>
          </cell>
          <cell r="D75" t="str">
            <v>Men</v>
          </cell>
          <cell r="E75" t="str">
            <v>veteran</v>
          </cell>
        </row>
        <row r="76">
          <cell r="A76">
            <v>308</v>
          </cell>
          <cell r="B76" t="str">
            <v>Andrew Burgess</v>
          </cell>
          <cell r="D76" t="str">
            <v>Men</v>
          </cell>
          <cell r="E76" t="str">
            <v>veteran</v>
          </cell>
        </row>
        <row r="77">
          <cell r="A77">
            <v>309</v>
          </cell>
          <cell r="B77" t="str">
            <v>Mike Allen</v>
          </cell>
          <cell r="D77" t="str">
            <v>Men</v>
          </cell>
          <cell r="E77" t="str">
            <v>veteran</v>
          </cell>
        </row>
        <row r="78">
          <cell r="A78">
            <v>310</v>
          </cell>
          <cell r="B78" t="str">
            <v>Graham Bale</v>
          </cell>
          <cell r="C78" t="str">
            <v>Plymstock Road Runners</v>
          </cell>
          <cell r="D78" t="str">
            <v>Men</v>
          </cell>
          <cell r="E78" t="str">
            <v>veteran</v>
          </cell>
        </row>
        <row r="79">
          <cell r="A79">
            <v>311</v>
          </cell>
          <cell r="B79" t="str">
            <v>Anthony Raine</v>
          </cell>
          <cell r="C79" t="str">
            <v>Torbay AAC</v>
          </cell>
          <cell r="D79" t="str">
            <v>Men</v>
          </cell>
          <cell r="E79" t="str">
            <v>veteran</v>
          </cell>
        </row>
        <row r="80">
          <cell r="A80">
            <v>312</v>
          </cell>
          <cell r="B80" t="str">
            <v>Peter Monaghan</v>
          </cell>
          <cell r="D80" t="str">
            <v>Men</v>
          </cell>
          <cell r="E80" t="str">
            <v>veteran</v>
          </cell>
        </row>
        <row r="81">
          <cell r="A81">
            <v>313</v>
          </cell>
          <cell r="B81" t="str">
            <v>Stan Sargent</v>
          </cell>
          <cell r="C81" t="str">
            <v>Tamar Trail Runners</v>
          </cell>
          <cell r="D81" t="str">
            <v>Men</v>
          </cell>
          <cell r="E81" t="str">
            <v>veteran</v>
          </cell>
        </row>
        <row r="82">
          <cell r="A82">
            <v>314</v>
          </cell>
          <cell r="B82" t="str">
            <v>Andrew Whitby</v>
          </cell>
          <cell r="C82" t="str">
            <v>Instinctive Sports</v>
          </cell>
          <cell r="D82" t="str">
            <v>Men</v>
          </cell>
          <cell r="E82" t="str">
            <v>veteran</v>
          </cell>
        </row>
        <row r="83">
          <cell r="A83">
            <v>315</v>
          </cell>
          <cell r="B83" t="str">
            <v>Andrew Chappell</v>
          </cell>
          <cell r="C83" t="str">
            <v>Erme Valley Harriers</v>
          </cell>
          <cell r="D83" t="str">
            <v>Men</v>
          </cell>
          <cell r="E83" t="str">
            <v>veteran</v>
          </cell>
        </row>
        <row r="84">
          <cell r="A84">
            <v>316</v>
          </cell>
          <cell r="B84" t="str">
            <v>Mark Widgery</v>
          </cell>
          <cell r="D84" t="str">
            <v>Men</v>
          </cell>
          <cell r="E84" t="str">
            <v>veteran</v>
          </cell>
        </row>
        <row r="85">
          <cell r="A85">
            <v>317</v>
          </cell>
          <cell r="B85" t="str">
            <v>Brendan Palmer</v>
          </cell>
          <cell r="C85" t="str">
            <v>Storm Plymouth</v>
          </cell>
          <cell r="D85" t="str">
            <v>Men</v>
          </cell>
          <cell r="E85" t="str">
            <v>veteran</v>
          </cell>
        </row>
        <row r="86">
          <cell r="A86">
            <v>318</v>
          </cell>
          <cell r="B86" t="str">
            <v>Richard Bowen</v>
          </cell>
          <cell r="C86" t="str">
            <v>Plymouth Harriers</v>
          </cell>
          <cell r="D86" t="str">
            <v>Men</v>
          </cell>
          <cell r="E86" t="str">
            <v>veteran</v>
          </cell>
        </row>
        <row r="87">
          <cell r="A87">
            <v>319</v>
          </cell>
          <cell r="B87" t="str">
            <v>Michael Hughes</v>
          </cell>
          <cell r="C87" t="str">
            <v>Storm Plymouth</v>
          </cell>
          <cell r="D87" t="str">
            <v>Men</v>
          </cell>
          <cell r="E87" t="str">
            <v>veteran</v>
          </cell>
        </row>
        <row r="88">
          <cell r="A88">
            <v>320</v>
          </cell>
          <cell r="B88" t="str">
            <v>Simon Fewins</v>
          </cell>
          <cell r="C88" t="str">
            <v>Plymouth Falconers</v>
          </cell>
          <cell r="D88" t="str">
            <v>Men</v>
          </cell>
          <cell r="E88" t="str">
            <v>veteran</v>
          </cell>
        </row>
        <row r="89">
          <cell r="A89">
            <v>321</v>
          </cell>
          <cell r="B89" t="str">
            <v>John Sykes</v>
          </cell>
          <cell r="D89" t="str">
            <v>Men</v>
          </cell>
          <cell r="E89" t="str">
            <v>veteran</v>
          </cell>
        </row>
        <row r="90">
          <cell r="A90">
            <v>322</v>
          </cell>
          <cell r="B90" t="str">
            <v>Grahame Turner</v>
          </cell>
          <cell r="C90" t="str">
            <v>Bow Street Runners</v>
          </cell>
          <cell r="D90" t="str">
            <v>Men</v>
          </cell>
          <cell r="E90" t="str">
            <v>veteran</v>
          </cell>
        </row>
        <row r="91">
          <cell r="A91">
            <v>323</v>
          </cell>
          <cell r="B91" t="str">
            <v>Neil Carvell</v>
          </cell>
          <cell r="D91" t="str">
            <v>Men</v>
          </cell>
          <cell r="E91" t="str">
            <v>veteran</v>
          </cell>
        </row>
        <row r="92">
          <cell r="A92">
            <v>324</v>
          </cell>
          <cell r="B92" t="str">
            <v>Damien Holloway</v>
          </cell>
          <cell r="C92" t="str">
            <v>Storm Plymouth</v>
          </cell>
          <cell r="D92" t="str">
            <v>Men</v>
          </cell>
          <cell r="E92" t="str">
            <v>veteran</v>
          </cell>
        </row>
        <row r="93">
          <cell r="A93">
            <v>325</v>
          </cell>
          <cell r="B93" t="str">
            <v>Andrew Marshall</v>
          </cell>
          <cell r="C93" t="str">
            <v>Plymouth Harriers</v>
          </cell>
          <cell r="D93" t="str">
            <v>Men</v>
          </cell>
          <cell r="E93" t="str">
            <v>veteran</v>
          </cell>
        </row>
        <row r="94">
          <cell r="A94">
            <v>326</v>
          </cell>
          <cell r="B94" t="str">
            <v>Mark Woolcock</v>
          </cell>
          <cell r="C94" t="str">
            <v>Plymstock Road Runners</v>
          </cell>
          <cell r="D94" t="str">
            <v>Men</v>
          </cell>
          <cell r="E94" t="str">
            <v>veteran</v>
          </cell>
        </row>
        <row r="95">
          <cell r="A95">
            <v>327</v>
          </cell>
          <cell r="B95" t="str">
            <v>David Vigg</v>
          </cell>
          <cell r="D95" t="str">
            <v>Men</v>
          </cell>
          <cell r="E95" t="str">
            <v>veteran</v>
          </cell>
        </row>
        <row r="96">
          <cell r="A96">
            <v>328</v>
          </cell>
          <cell r="B96" t="str">
            <v>Nick Bristow</v>
          </cell>
          <cell r="C96" t="str">
            <v>Erme Valley Harriers</v>
          </cell>
          <cell r="D96" t="str">
            <v>Men</v>
          </cell>
          <cell r="E96" t="str">
            <v>veteran</v>
          </cell>
        </row>
        <row r="97">
          <cell r="A97">
            <v>329</v>
          </cell>
          <cell r="B97" t="str">
            <v>Mark Jelley</v>
          </cell>
          <cell r="C97" t="str">
            <v>South West Road Runners</v>
          </cell>
          <cell r="D97" t="str">
            <v>Men</v>
          </cell>
          <cell r="E97" t="str">
            <v>veteran</v>
          </cell>
        </row>
        <row r="98">
          <cell r="A98">
            <v>330</v>
          </cell>
          <cell r="B98" t="str">
            <v>Kevin Paull</v>
          </cell>
          <cell r="C98" t="str">
            <v>Erme Valley Harriers</v>
          </cell>
          <cell r="D98" t="str">
            <v>Men</v>
          </cell>
          <cell r="E98" t="str">
            <v>veteran</v>
          </cell>
        </row>
        <row r="99">
          <cell r="A99">
            <v>331</v>
          </cell>
          <cell r="B99" t="str">
            <v>Stuart Witty</v>
          </cell>
          <cell r="C99" t="str">
            <v>Erme Valley Harriers</v>
          </cell>
          <cell r="D99" t="str">
            <v>Men</v>
          </cell>
          <cell r="E99" t="str">
            <v>veteran</v>
          </cell>
        </row>
        <row r="100">
          <cell r="A100">
            <v>332</v>
          </cell>
          <cell r="B100" t="str">
            <v>Nick McMahon</v>
          </cell>
          <cell r="C100" t="str">
            <v>Erme Valley Harriers</v>
          </cell>
          <cell r="D100" t="str">
            <v>Men</v>
          </cell>
          <cell r="E100" t="str">
            <v>veteran</v>
          </cell>
        </row>
        <row r="101">
          <cell r="A101">
            <v>333</v>
          </cell>
          <cell r="B101" t="str">
            <v>Andrew Mitchell</v>
          </cell>
          <cell r="C101" t="str">
            <v>Erme Valley Harriers</v>
          </cell>
          <cell r="D101" t="str">
            <v>Men</v>
          </cell>
          <cell r="E101" t="str">
            <v>veteran</v>
          </cell>
        </row>
        <row r="102">
          <cell r="A102">
            <v>334</v>
          </cell>
          <cell r="B102" t="str">
            <v>Stephen Mace</v>
          </cell>
          <cell r="C102" t="str">
            <v>Plymouth Falconers</v>
          </cell>
          <cell r="D102" t="str">
            <v>Men</v>
          </cell>
          <cell r="E102" t="str">
            <v>veteran</v>
          </cell>
        </row>
        <row r="103">
          <cell r="A103">
            <v>335</v>
          </cell>
          <cell r="B103" t="str">
            <v>Martin Worthington</v>
          </cell>
          <cell r="D103" t="str">
            <v>Men</v>
          </cell>
          <cell r="E103" t="str">
            <v>veteran</v>
          </cell>
        </row>
        <row r="104">
          <cell r="A104">
            <v>336</v>
          </cell>
          <cell r="B104" t="str">
            <v>Mark Thomas</v>
          </cell>
          <cell r="C104" t="str">
            <v>Storm Plymouth</v>
          </cell>
          <cell r="D104" t="str">
            <v>Men</v>
          </cell>
          <cell r="E104" t="str">
            <v>veteran</v>
          </cell>
        </row>
        <row r="105">
          <cell r="A105">
            <v>337</v>
          </cell>
          <cell r="B105" t="str">
            <v>Barrie Christian</v>
          </cell>
          <cell r="C105" t="str">
            <v>Plymouth Musketeers</v>
          </cell>
          <cell r="D105" t="str">
            <v>Men</v>
          </cell>
          <cell r="E105" t="str">
            <v>veteran</v>
          </cell>
        </row>
        <row r="106">
          <cell r="A106">
            <v>338</v>
          </cell>
          <cell r="B106" t="str">
            <v>John Griffiths</v>
          </cell>
          <cell r="D106" t="str">
            <v>Men</v>
          </cell>
          <cell r="E106" t="str">
            <v>veteran</v>
          </cell>
        </row>
        <row r="107">
          <cell r="A107">
            <v>339</v>
          </cell>
          <cell r="B107" t="str">
            <v>Rob White</v>
          </cell>
          <cell r="C107" t="str">
            <v>Bovey Valley Runners</v>
          </cell>
          <cell r="D107" t="str">
            <v>Men</v>
          </cell>
          <cell r="E107" t="str">
            <v>veteran</v>
          </cell>
        </row>
        <row r="108">
          <cell r="A108">
            <v>340</v>
          </cell>
          <cell r="B108" t="str">
            <v>Nick Fathers</v>
          </cell>
          <cell r="C108" t="str">
            <v>Plymouth Musketeers</v>
          </cell>
          <cell r="D108" t="str">
            <v>Men</v>
          </cell>
          <cell r="E108" t="str">
            <v>veteran</v>
          </cell>
        </row>
        <row r="109">
          <cell r="A109">
            <v>341</v>
          </cell>
          <cell r="B109" t="str">
            <v>Bryan King</v>
          </cell>
          <cell r="C109" t="str">
            <v>Plymouth Musketeers</v>
          </cell>
          <cell r="D109" t="str">
            <v>Men</v>
          </cell>
          <cell r="E109" t="str">
            <v>veteran</v>
          </cell>
        </row>
        <row r="110">
          <cell r="A110">
            <v>342</v>
          </cell>
          <cell r="B110" t="str">
            <v>David Williams</v>
          </cell>
          <cell r="C110" t="str">
            <v>Plymouth Falconers</v>
          </cell>
          <cell r="D110" t="str">
            <v>Men</v>
          </cell>
          <cell r="E110" t="str">
            <v>veteran</v>
          </cell>
        </row>
        <row r="111">
          <cell r="A111">
            <v>343</v>
          </cell>
          <cell r="B111" t="str">
            <v>Steve Pittaway</v>
          </cell>
          <cell r="C111" t="str">
            <v>Plymstock Road Runners</v>
          </cell>
          <cell r="D111" t="str">
            <v>Men</v>
          </cell>
          <cell r="E111" t="str">
            <v>veteran</v>
          </cell>
        </row>
        <row r="112">
          <cell r="A112">
            <v>344</v>
          </cell>
          <cell r="B112" t="str">
            <v>Martin Williams</v>
          </cell>
          <cell r="D112" t="str">
            <v>Men</v>
          </cell>
          <cell r="E112" t="str">
            <v>veteran</v>
          </cell>
        </row>
        <row r="113">
          <cell r="A113">
            <v>345</v>
          </cell>
          <cell r="B113" t="str">
            <v>Ross Osborne</v>
          </cell>
          <cell r="C113" t="str">
            <v>Storm Plymouth</v>
          </cell>
          <cell r="D113" t="str">
            <v>Men</v>
          </cell>
          <cell r="E113" t="str">
            <v>veteran</v>
          </cell>
        </row>
        <row r="114">
          <cell r="A114">
            <v>346</v>
          </cell>
          <cell r="B114" t="str">
            <v>Christopher Odling-Smee</v>
          </cell>
          <cell r="D114" t="str">
            <v>Men</v>
          </cell>
          <cell r="E114" t="str">
            <v>veteran</v>
          </cell>
        </row>
        <row r="115">
          <cell r="A115">
            <v>347</v>
          </cell>
          <cell r="B115" t="str">
            <v>Paul Danks</v>
          </cell>
          <cell r="D115" t="str">
            <v>Men</v>
          </cell>
          <cell r="E115" t="str">
            <v>veteran</v>
          </cell>
        </row>
        <row r="116">
          <cell r="A116">
            <v>348</v>
          </cell>
          <cell r="B116" t="str">
            <v>Hamish Gallacher</v>
          </cell>
          <cell r="D116" t="str">
            <v>Men</v>
          </cell>
          <cell r="E116" t="str">
            <v>veteran</v>
          </cell>
        </row>
        <row r="117">
          <cell r="A117">
            <v>349</v>
          </cell>
          <cell r="B117" t="str">
            <v>Carl Mills</v>
          </cell>
          <cell r="D117" t="str">
            <v>Men</v>
          </cell>
          <cell r="E117" t="str">
            <v>veteran</v>
          </cell>
        </row>
        <row r="118">
          <cell r="A118">
            <v>350</v>
          </cell>
          <cell r="B118" t="str">
            <v>Michael Hockey</v>
          </cell>
          <cell r="C118" t="str">
            <v>Plymouth Musketeers</v>
          </cell>
          <cell r="D118" t="str">
            <v>Men</v>
          </cell>
          <cell r="E118" t="str">
            <v>veteran</v>
          </cell>
        </row>
        <row r="119">
          <cell r="A119">
            <v>351</v>
          </cell>
          <cell r="B119" t="str">
            <v>Dennis Burrell</v>
          </cell>
          <cell r="C119" t="str">
            <v>Carn Runners</v>
          </cell>
          <cell r="D119" t="str">
            <v>Men</v>
          </cell>
          <cell r="E119" t="str">
            <v>veteran</v>
          </cell>
        </row>
        <row r="120">
          <cell r="A120">
            <v>352</v>
          </cell>
          <cell r="B120" t="str">
            <v>Mark Kessell</v>
          </cell>
          <cell r="C120" t="str">
            <v>Storm Plymouth</v>
          </cell>
          <cell r="D120" t="str">
            <v>Men</v>
          </cell>
          <cell r="E120" t="str">
            <v>veteran</v>
          </cell>
        </row>
        <row r="121">
          <cell r="A121">
            <v>353</v>
          </cell>
          <cell r="B121" t="str">
            <v>David Kilgore</v>
          </cell>
          <cell r="C121" t="str">
            <v>Storm Plymouth</v>
          </cell>
          <cell r="D121" t="str">
            <v>Men</v>
          </cell>
          <cell r="E121" t="str">
            <v>veteran</v>
          </cell>
        </row>
        <row r="122">
          <cell r="A122">
            <v>354</v>
          </cell>
          <cell r="B122" t="str">
            <v>Richard Maunder</v>
          </cell>
          <cell r="D122" t="str">
            <v>Men</v>
          </cell>
          <cell r="E122" t="str">
            <v>veteran</v>
          </cell>
        </row>
        <row r="123">
          <cell r="A123">
            <v>355</v>
          </cell>
          <cell r="B123" t="str">
            <v>David Lloyd</v>
          </cell>
          <cell r="C123" t="str">
            <v>Erme Valley Harriers</v>
          </cell>
          <cell r="D123" t="str">
            <v>Men</v>
          </cell>
          <cell r="E123" t="str">
            <v>veteran</v>
          </cell>
        </row>
        <row r="124">
          <cell r="A124">
            <v>356</v>
          </cell>
          <cell r="B124" t="str">
            <v>Paul Griffin</v>
          </cell>
          <cell r="C124" t="str">
            <v>Instinctive Sports</v>
          </cell>
          <cell r="D124" t="str">
            <v>Men</v>
          </cell>
          <cell r="E124" t="str">
            <v>veteran</v>
          </cell>
        </row>
        <row r="125">
          <cell r="A125">
            <v>357</v>
          </cell>
          <cell r="B125" t="str">
            <v>Neil Squires</v>
          </cell>
          <cell r="D125" t="str">
            <v>Men</v>
          </cell>
          <cell r="E125" t="str">
            <v>veteran</v>
          </cell>
        </row>
        <row r="126">
          <cell r="A126">
            <v>358</v>
          </cell>
          <cell r="B126" t="str">
            <v>Alan McKeever</v>
          </cell>
          <cell r="D126" t="str">
            <v>Men</v>
          </cell>
          <cell r="E126" t="str">
            <v>veteran</v>
          </cell>
        </row>
        <row r="127">
          <cell r="A127">
            <v>359</v>
          </cell>
          <cell r="B127" t="str">
            <v>Guy Boswell</v>
          </cell>
          <cell r="C127" t="str">
            <v>Plymouth Musketeers</v>
          </cell>
          <cell r="D127" t="str">
            <v>Men</v>
          </cell>
          <cell r="E127" t="str">
            <v>veteran</v>
          </cell>
        </row>
        <row r="128">
          <cell r="A128">
            <v>360</v>
          </cell>
          <cell r="B128" t="str">
            <v>Matthew Grzenda</v>
          </cell>
          <cell r="C128" t="str">
            <v>Plymouth Musketeers</v>
          </cell>
          <cell r="D128" t="str">
            <v>Men</v>
          </cell>
          <cell r="E128" t="str">
            <v>veteran</v>
          </cell>
        </row>
        <row r="129">
          <cell r="A129">
            <v>361</v>
          </cell>
          <cell r="B129" t="str">
            <v>Simon Flood</v>
          </cell>
          <cell r="D129" t="str">
            <v>Men</v>
          </cell>
          <cell r="E129" t="str">
            <v>veteran</v>
          </cell>
        </row>
        <row r="130">
          <cell r="A130">
            <v>362</v>
          </cell>
          <cell r="B130" t="str">
            <v>Richard Hick</v>
          </cell>
          <cell r="D130" t="str">
            <v>Men</v>
          </cell>
          <cell r="E130" t="str">
            <v>veteran</v>
          </cell>
        </row>
        <row r="131">
          <cell r="A131">
            <v>363</v>
          </cell>
          <cell r="B131" t="str">
            <v>Peter Lander</v>
          </cell>
          <cell r="D131" t="str">
            <v>Men</v>
          </cell>
          <cell r="E131" t="str">
            <v>veteran</v>
          </cell>
        </row>
        <row r="132">
          <cell r="A132">
            <v>364</v>
          </cell>
          <cell r="B132" t="str">
            <v>Alan Donaldson</v>
          </cell>
          <cell r="D132" t="str">
            <v>Men</v>
          </cell>
          <cell r="E132" t="str">
            <v>veteran</v>
          </cell>
        </row>
        <row r="133">
          <cell r="A133">
            <v>600</v>
          </cell>
          <cell r="B133" t="str">
            <v>Claire Faithful</v>
          </cell>
          <cell r="D133" t="str">
            <v>Ladies</v>
          </cell>
          <cell r="E133" t="str">
            <v>under 44</v>
          </cell>
        </row>
        <row r="134">
          <cell r="A134">
            <v>601</v>
          </cell>
          <cell r="B134" t="str">
            <v>Louise Flynn</v>
          </cell>
          <cell r="C134" t="str">
            <v>Les Croupiers</v>
          </cell>
          <cell r="D134" t="str">
            <v>Ladies</v>
          </cell>
          <cell r="E134" t="str">
            <v>under 44</v>
          </cell>
        </row>
        <row r="135">
          <cell r="A135">
            <v>602</v>
          </cell>
          <cell r="B135" t="str">
            <v>Becky Kingdon</v>
          </cell>
          <cell r="D135" t="str">
            <v>Ladies</v>
          </cell>
          <cell r="E135" t="str">
            <v>under 44</v>
          </cell>
        </row>
        <row r="136">
          <cell r="A136">
            <v>603</v>
          </cell>
          <cell r="B136" t="str">
            <v>Raegan Leather</v>
          </cell>
          <cell r="C136" t="str">
            <v>Plymouth Musketeers</v>
          </cell>
          <cell r="D136" t="str">
            <v>Ladies</v>
          </cell>
          <cell r="E136" t="str">
            <v>under 44</v>
          </cell>
        </row>
        <row r="137">
          <cell r="A137">
            <v>604</v>
          </cell>
          <cell r="B137" t="str">
            <v>Cheryl Littlewood</v>
          </cell>
          <cell r="C137" t="str">
            <v>Storm Plymouth</v>
          </cell>
          <cell r="D137" t="str">
            <v>Ladies</v>
          </cell>
          <cell r="E137" t="str">
            <v>under 44</v>
          </cell>
        </row>
        <row r="138">
          <cell r="A138">
            <v>605</v>
          </cell>
          <cell r="B138" t="str">
            <v>Hannah Worth</v>
          </cell>
          <cell r="C138" t="str">
            <v>Tavistock AC</v>
          </cell>
          <cell r="D138" t="str">
            <v>Ladies</v>
          </cell>
          <cell r="E138" t="str">
            <v>under 44</v>
          </cell>
        </row>
        <row r="139">
          <cell r="A139">
            <v>606</v>
          </cell>
          <cell r="B139" t="str">
            <v>Yasmine Xuan</v>
          </cell>
          <cell r="D139" t="str">
            <v>Ladies</v>
          </cell>
          <cell r="E139" t="str">
            <v>under 44</v>
          </cell>
        </row>
        <row r="140">
          <cell r="A140">
            <v>607</v>
          </cell>
          <cell r="B140" t="str">
            <v>Abigail Surridge</v>
          </cell>
          <cell r="D140" t="str">
            <v>Ladies</v>
          </cell>
          <cell r="E140" t="str">
            <v>under 44</v>
          </cell>
        </row>
        <row r="141">
          <cell r="A141">
            <v>608</v>
          </cell>
          <cell r="B141" t="str">
            <v>Megan Steel</v>
          </cell>
          <cell r="D141" t="str">
            <v>Ladies</v>
          </cell>
          <cell r="E141" t="str">
            <v>under 44</v>
          </cell>
        </row>
        <row r="142">
          <cell r="A142">
            <v>609</v>
          </cell>
          <cell r="B142" t="str">
            <v>Helen Boulden</v>
          </cell>
          <cell r="C142" t="str">
            <v>Plymstock Road Runners</v>
          </cell>
          <cell r="D142" t="str">
            <v>Ladies</v>
          </cell>
          <cell r="E142" t="str">
            <v>under 44</v>
          </cell>
        </row>
        <row r="143">
          <cell r="A143">
            <v>610</v>
          </cell>
          <cell r="B143" t="str">
            <v>Anna Kelly</v>
          </cell>
          <cell r="C143" t="str">
            <v>Tavistock AC</v>
          </cell>
          <cell r="D143" t="str">
            <v>Ladies</v>
          </cell>
          <cell r="E143" t="str">
            <v>under 44</v>
          </cell>
        </row>
        <row r="144">
          <cell r="A144">
            <v>611</v>
          </cell>
          <cell r="B144" t="str">
            <v>Jasmin Yu</v>
          </cell>
          <cell r="D144" t="str">
            <v>Ladies</v>
          </cell>
          <cell r="E144" t="str">
            <v>under 44</v>
          </cell>
        </row>
        <row r="145">
          <cell r="A145">
            <v>612</v>
          </cell>
          <cell r="B145" t="str">
            <v>Georgina Thomas</v>
          </cell>
          <cell r="C145" t="str">
            <v>Run Fit Run Fast</v>
          </cell>
          <cell r="D145" t="str">
            <v>Ladies</v>
          </cell>
          <cell r="E145" t="str">
            <v>under 44</v>
          </cell>
        </row>
        <row r="146">
          <cell r="A146">
            <v>613</v>
          </cell>
          <cell r="B146" t="str">
            <v>Arlene Powell</v>
          </cell>
          <cell r="C146" t="str">
            <v>Tamar Trotters</v>
          </cell>
          <cell r="D146" t="str">
            <v>Ladies</v>
          </cell>
          <cell r="E146" t="str">
            <v>under 44</v>
          </cell>
        </row>
        <row r="147">
          <cell r="A147">
            <v>614</v>
          </cell>
          <cell r="B147" t="str">
            <v>Helen Metherell</v>
          </cell>
          <cell r="C147" t="str">
            <v>Plymstock Road Runners</v>
          </cell>
          <cell r="D147" t="str">
            <v>Ladies</v>
          </cell>
          <cell r="E147" t="str">
            <v>under 44</v>
          </cell>
        </row>
        <row r="148">
          <cell r="A148">
            <v>615</v>
          </cell>
          <cell r="B148" t="str">
            <v>Georgina Owen</v>
          </cell>
          <cell r="C148" t="str">
            <v>Ocean City Running Club</v>
          </cell>
          <cell r="D148" t="str">
            <v>Ladies</v>
          </cell>
          <cell r="E148" t="str">
            <v>under 44</v>
          </cell>
        </row>
        <row r="149">
          <cell r="A149">
            <v>616</v>
          </cell>
          <cell r="B149" t="str">
            <v>Fiona North</v>
          </cell>
          <cell r="D149" t="str">
            <v>Ladies</v>
          </cell>
          <cell r="E149" t="str">
            <v>under 44</v>
          </cell>
        </row>
        <row r="150">
          <cell r="A150">
            <v>617</v>
          </cell>
          <cell r="B150" t="str">
            <v>Anna Luff</v>
          </cell>
          <cell r="C150" t="str">
            <v>Tavistock AC</v>
          </cell>
          <cell r="D150" t="str">
            <v>Ladies</v>
          </cell>
          <cell r="E150" t="str">
            <v>under 44</v>
          </cell>
        </row>
        <row r="151">
          <cell r="A151">
            <v>618</v>
          </cell>
          <cell r="B151" t="str">
            <v>Hannah Bagshaw Bale</v>
          </cell>
          <cell r="D151" t="str">
            <v>Ladies</v>
          </cell>
          <cell r="E151" t="str">
            <v>under 44</v>
          </cell>
        </row>
        <row r="152">
          <cell r="A152">
            <v>619</v>
          </cell>
          <cell r="B152" t="str">
            <v>Kat Ellis</v>
          </cell>
          <cell r="C152" t="str">
            <v>Storm Plymouth</v>
          </cell>
          <cell r="D152" t="str">
            <v>Ladies</v>
          </cell>
          <cell r="E152" t="str">
            <v>under 44</v>
          </cell>
        </row>
        <row r="153">
          <cell r="A153">
            <v>620</v>
          </cell>
          <cell r="B153" t="str">
            <v>Samantha Tilley</v>
          </cell>
          <cell r="D153" t="str">
            <v>Ladies</v>
          </cell>
          <cell r="E153" t="str">
            <v>under 44</v>
          </cell>
        </row>
        <row r="154">
          <cell r="A154">
            <v>621</v>
          </cell>
          <cell r="B154" t="str">
            <v>Jenny Janes</v>
          </cell>
          <cell r="D154" t="str">
            <v>Ladies</v>
          </cell>
          <cell r="E154" t="str">
            <v>under 44</v>
          </cell>
        </row>
        <row r="155">
          <cell r="A155">
            <v>622</v>
          </cell>
          <cell r="B155" t="str">
            <v>Erica Moorhouse</v>
          </cell>
          <cell r="C155" t="str">
            <v>Holbeton Harriers</v>
          </cell>
          <cell r="D155" t="str">
            <v>Ladies</v>
          </cell>
          <cell r="E155" t="str">
            <v>under 44</v>
          </cell>
        </row>
        <row r="156">
          <cell r="A156">
            <v>623</v>
          </cell>
          <cell r="B156" t="str">
            <v>Claire Johns</v>
          </cell>
          <cell r="C156" t="str">
            <v>PL7 Pacers</v>
          </cell>
          <cell r="D156" t="str">
            <v>Ladies</v>
          </cell>
          <cell r="E156" t="str">
            <v>under 44</v>
          </cell>
        </row>
        <row r="157">
          <cell r="A157">
            <v>624</v>
          </cell>
          <cell r="B157" t="str">
            <v>Shona Wakeham</v>
          </cell>
          <cell r="D157" t="str">
            <v>Ladies</v>
          </cell>
          <cell r="E157" t="str">
            <v>under 44</v>
          </cell>
        </row>
        <row r="158">
          <cell r="A158">
            <v>625</v>
          </cell>
          <cell r="B158" t="str">
            <v>Rosanna Kenyon</v>
          </cell>
          <cell r="D158" t="str">
            <v>Ladies</v>
          </cell>
          <cell r="E158" t="str">
            <v>under 44</v>
          </cell>
        </row>
        <row r="159">
          <cell r="A159">
            <v>626</v>
          </cell>
          <cell r="B159" t="str">
            <v>Natasha Muir</v>
          </cell>
          <cell r="D159" t="str">
            <v>Ladies</v>
          </cell>
          <cell r="E159" t="str">
            <v>under 44</v>
          </cell>
        </row>
        <row r="160">
          <cell r="A160">
            <v>627</v>
          </cell>
          <cell r="B160" t="str">
            <v>Sara Mansfield</v>
          </cell>
          <cell r="D160" t="str">
            <v>Ladies</v>
          </cell>
          <cell r="E160" t="str">
            <v>under 44</v>
          </cell>
        </row>
        <row r="161">
          <cell r="A161">
            <v>628</v>
          </cell>
          <cell r="B161" t="str">
            <v>Lauren Griffiths</v>
          </cell>
          <cell r="D161" t="str">
            <v>Ladies</v>
          </cell>
          <cell r="E161" t="str">
            <v>under 44</v>
          </cell>
        </row>
        <row r="162">
          <cell r="A162">
            <v>629</v>
          </cell>
          <cell r="B162" t="str">
            <v>Abbie Heeley</v>
          </cell>
          <cell r="C162" t="str">
            <v>Storm Plymouth</v>
          </cell>
          <cell r="D162" t="str">
            <v>Ladies</v>
          </cell>
          <cell r="E162" t="str">
            <v>under 44</v>
          </cell>
        </row>
        <row r="163">
          <cell r="A163">
            <v>630</v>
          </cell>
          <cell r="B163" t="str">
            <v>Joanne Saint</v>
          </cell>
          <cell r="C163" t="str">
            <v>Storm Plymouth</v>
          </cell>
          <cell r="D163" t="str">
            <v>Ladies</v>
          </cell>
          <cell r="E163" t="str">
            <v>under 44</v>
          </cell>
        </row>
        <row r="164">
          <cell r="A164">
            <v>631</v>
          </cell>
          <cell r="B164" t="str">
            <v>Hannah Cheney</v>
          </cell>
          <cell r="D164" t="str">
            <v>Ladies</v>
          </cell>
          <cell r="E164" t="str">
            <v>under 44</v>
          </cell>
        </row>
        <row r="165">
          <cell r="A165">
            <v>632</v>
          </cell>
          <cell r="B165" t="str">
            <v>Sarah Phillips</v>
          </cell>
          <cell r="C165" t="str">
            <v>Storm Plymouth</v>
          </cell>
          <cell r="D165" t="str">
            <v>Ladies</v>
          </cell>
          <cell r="E165" t="str">
            <v>under 44</v>
          </cell>
        </row>
        <row r="166">
          <cell r="A166">
            <v>633</v>
          </cell>
          <cell r="B166" t="str">
            <v>Elena Richards</v>
          </cell>
          <cell r="D166" t="str">
            <v>Ladies</v>
          </cell>
          <cell r="E166" t="str">
            <v>under 44</v>
          </cell>
        </row>
        <row r="167">
          <cell r="A167">
            <v>634</v>
          </cell>
          <cell r="B167" t="str">
            <v>Kate Hefford</v>
          </cell>
          <cell r="C167" t="str">
            <v>PL7 Pacers</v>
          </cell>
          <cell r="D167" t="str">
            <v>Ladies</v>
          </cell>
          <cell r="E167" t="str">
            <v>under 44</v>
          </cell>
        </row>
        <row r="168">
          <cell r="A168">
            <v>635</v>
          </cell>
          <cell r="B168" t="str">
            <v>Rachael Bayly</v>
          </cell>
          <cell r="C168" t="str">
            <v>PL7 Pacers</v>
          </cell>
          <cell r="D168" t="str">
            <v>Ladies</v>
          </cell>
          <cell r="E168" t="str">
            <v>under 44</v>
          </cell>
        </row>
        <row r="169">
          <cell r="A169">
            <v>636</v>
          </cell>
          <cell r="B169" t="str">
            <v>Louise Jones</v>
          </cell>
          <cell r="D169" t="str">
            <v>Ladies</v>
          </cell>
          <cell r="E169" t="str">
            <v>under 44</v>
          </cell>
        </row>
        <row r="170">
          <cell r="A170">
            <v>637</v>
          </cell>
          <cell r="B170" t="str">
            <v>Hannah Penman</v>
          </cell>
          <cell r="C170" t="str">
            <v>Storm Plymouth</v>
          </cell>
          <cell r="D170" t="str">
            <v>Ladies</v>
          </cell>
          <cell r="E170" t="str">
            <v>under 44</v>
          </cell>
        </row>
        <row r="171">
          <cell r="A171">
            <v>638</v>
          </cell>
          <cell r="B171" t="str">
            <v>Zoe Walters</v>
          </cell>
          <cell r="D171" t="str">
            <v>Ladies</v>
          </cell>
          <cell r="E171" t="str">
            <v>under 44</v>
          </cell>
        </row>
        <row r="172">
          <cell r="A172">
            <v>639</v>
          </cell>
          <cell r="B172" t="str">
            <v>Molly Northmore</v>
          </cell>
          <cell r="D172" t="str">
            <v>Ladies</v>
          </cell>
          <cell r="E172" t="str">
            <v>under 44</v>
          </cell>
        </row>
        <row r="173">
          <cell r="A173">
            <v>640</v>
          </cell>
          <cell r="B173" t="str">
            <v>Katie Browning</v>
          </cell>
          <cell r="C173" t="str">
            <v>Plymouth Harriers</v>
          </cell>
          <cell r="D173" t="str">
            <v>Ladies</v>
          </cell>
          <cell r="E173" t="str">
            <v>under 44</v>
          </cell>
        </row>
        <row r="174">
          <cell r="A174">
            <v>641</v>
          </cell>
          <cell r="B174" t="str">
            <v>Ellie Clements</v>
          </cell>
          <cell r="D174" t="str">
            <v>Ladies</v>
          </cell>
          <cell r="E174" t="str">
            <v>under 44</v>
          </cell>
        </row>
        <row r="175">
          <cell r="A175">
            <v>642</v>
          </cell>
          <cell r="B175" t="str">
            <v>Rebecca McWass</v>
          </cell>
          <cell r="C175" t="str">
            <v>Plymouth Harriers</v>
          </cell>
          <cell r="D175" t="str">
            <v>Ladies</v>
          </cell>
          <cell r="E175" t="str">
            <v>under 44</v>
          </cell>
        </row>
        <row r="176">
          <cell r="A176">
            <v>454</v>
          </cell>
          <cell r="B176" t="str">
            <v>Sue Bayes</v>
          </cell>
          <cell r="C176" t="str">
            <v>Plymouth Falconers</v>
          </cell>
          <cell r="D176" t="str">
            <v>Ladies</v>
          </cell>
          <cell r="E176" t="str">
            <v>veteran</v>
          </cell>
        </row>
        <row r="177">
          <cell r="A177">
            <v>457</v>
          </cell>
          <cell r="B177" t="str">
            <v>Sian Blatchford</v>
          </cell>
          <cell r="D177" t="str">
            <v>Ladies</v>
          </cell>
          <cell r="E177" t="str">
            <v>veteran</v>
          </cell>
        </row>
        <row r="178">
          <cell r="A178">
            <v>469</v>
          </cell>
          <cell r="B178" t="str">
            <v>Dawn Lamerton</v>
          </cell>
          <cell r="C178" t="str">
            <v>Plymstock Road Runners</v>
          </cell>
          <cell r="D178" t="str">
            <v>Ladies</v>
          </cell>
          <cell r="E178" t="str">
            <v>veteran</v>
          </cell>
        </row>
        <row r="179">
          <cell r="A179">
            <v>470</v>
          </cell>
          <cell r="B179" t="str">
            <v>Sarah Cross</v>
          </cell>
          <cell r="C179" t="str">
            <v>Plymstock Road Runners</v>
          </cell>
          <cell r="D179" t="str">
            <v>Ladies</v>
          </cell>
          <cell r="E179" t="str">
            <v>veteran</v>
          </cell>
        </row>
        <row r="180">
          <cell r="A180">
            <v>471</v>
          </cell>
          <cell r="B180" t="str">
            <v>Lynne Whitfield</v>
          </cell>
          <cell r="C180" t="str">
            <v>Erme Valley Harriers</v>
          </cell>
          <cell r="D180" t="str">
            <v>Ladies</v>
          </cell>
          <cell r="E180" t="str">
            <v>veteran</v>
          </cell>
        </row>
        <row r="181">
          <cell r="A181">
            <v>472</v>
          </cell>
          <cell r="B181" t="str">
            <v>Sarah Tomlin</v>
          </cell>
          <cell r="D181" t="str">
            <v>Ladies</v>
          </cell>
          <cell r="E181" t="str">
            <v>veteran</v>
          </cell>
        </row>
        <row r="182">
          <cell r="A182">
            <v>473</v>
          </cell>
          <cell r="B182" t="str">
            <v>Kate Rogers</v>
          </cell>
          <cell r="C182" t="str">
            <v>Tavistock AC</v>
          </cell>
          <cell r="D182" t="str">
            <v>Ladies</v>
          </cell>
          <cell r="E182" t="str">
            <v>veteran</v>
          </cell>
        </row>
        <row r="183">
          <cell r="A183">
            <v>474</v>
          </cell>
          <cell r="B183" t="str">
            <v>Dene Medland</v>
          </cell>
          <cell r="C183" t="str">
            <v>Tavistock AC</v>
          </cell>
          <cell r="D183" t="str">
            <v>Ladies</v>
          </cell>
          <cell r="E183" t="str">
            <v>veteran</v>
          </cell>
        </row>
        <row r="184">
          <cell r="A184">
            <v>475</v>
          </cell>
          <cell r="B184" t="str">
            <v>Les Wilkinson</v>
          </cell>
          <cell r="C184" t="str">
            <v>Tavistock AC</v>
          </cell>
          <cell r="D184" t="str">
            <v>Ladies</v>
          </cell>
          <cell r="E184" t="str">
            <v>veteran</v>
          </cell>
        </row>
        <row r="185">
          <cell r="A185">
            <v>476</v>
          </cell>
          <cell r="B185" t="str">
            <v>Janet Ritchie</v>
          </cell>
          <cell r="C185" t="str">
            <v>Carn Runners</v>
          </cell>
          <cell r="D185" t="str">
            <v>Ladies</v>
          </cell>
          <cell r="E185" t="str">
            <v>veteran</v>
          </cell>
        </row>
        <row r="186">
          <cell r="A186">
            <v>477</v>
          </cell>
          <cell r="B186" t="str">
            <v>Becky Bale</v>
          </cell>
          <cell r="C186" t="str">
            <v>Plymstock Road Runners</v>
          </cell>
          <cell r="D186" t="str">
            <v>Ladies</v>
          </cell>
          <cell r="E186" t="str">
            <v>veteran</v>
          </cell>
        </row>
        <row r="187">
          <cell r="A187">
            <v>478</v>
          </cell>
          <cell r="B187" t="str">
            <v>Charlotte Carvell</v>
          </cell>
          <cell r="C187" t="str">
            <v>Plymouth Musketeers</v>
          </cell>
          <cell r="D187" t="str">
            <v>Ladies</v>
          </cell>
          <cell r="E187" t="str">
            <v>veteran</v>
          </cell>
        </row>
        <row r="188">
          <cell r="A188">
            <v>479</v>
          </cell>
          <cell r="B188" t="str">
            <v>Eunice Halliday</v>
          </cell>
          <cell r="C188" t="str">
            <v>Plymouth Musketeers</v>
          </cell>
          <cell r="D188" t="str">
            <v>Ladies</v>
          </cell>
          <cell r="E188" t="str">
            <v>veteran</v>
          </cell>
        </row>
        <row r="189">
          <cell r="A189">
            <v>480</v>
          </cell>
          <cell r="B189" t="str">
            <v>Gill Case</v>
          </cell>
          <cell r="C189" t="str">
            <v>Plymouth Musketeers</v>
          </cell>
          <cell r="D189" t="str">
            <v>Ladies</v>
          </cell>
          <cell r="E189" t="str">
            <v>veteran</v>
          </cell>
        </row>
        <row r="190">
          <cell r="A190">
            <v>481</v>
          </cell>
          <cell r="B190" t="str">
            <v>Helen Chapell</v>
          </cell>
          <cell r="C190" t="str">
            <v>Erme Valley Harriers</v>
          </cell>
          <cell r="D190" t="str">
            <v>Ladies</v>
          </cell>
          <cell r="E190" t="str">
            <v>veteran</v>
          </cell>
        </row>
        <row r="191">
          <cell r="A191">
            <v>482</v>
          </cell>
          <cell r="B191" t="str">
            <v>Anita Ley</v>
          </cell>
          <cell r="C191" t="str">
            <v>Up And Running Torbay</v>
          </cell>
          <cell r="D191" t="str">
            <v>Ladies</v>
          </cell>
          <cell r="E191" t="str">
            <v>veteran</v>
          </cell>
        </row>
        <row r="192">
          <cell r="A192">
            <v>483</v>
          </cell>
          <cell r="B192" t="str">
            <v>Ann Martinez Kelly</v>
          </cell>
          <cell r="C192" t="str">
            <v>Storm Plymouth</v>
          </cell>
          <cell r="D192" t="str">
            <v>Ladies</v>
          </cell>
          <cell r="E192" t="str">
            <v>veteran</v>
          </cell>
        </row>
        <row r="193">
          <cell r="A193">
            <v>484</v>
          </cell>
          <cell r="B193" t="str">
            <v>Jane Southern</v>
          </cell>
          <cell r="C193" t="str">
            <v>Storm Plymouth</v>
          </cell>
          <cell r="D193" t="str">
            <v>Ladies</v>
          </cell>
          <cell r="E193" t="str">
            <v>veteran</v>
          </cell>
        </row>
        <row r="194">
          <cell r="A194">
            <v>485</v>
          </cell>
          <cell r="B194" t="str">
            <v>Michelle Hughes</v>
          </cell>
          <cell r="C194" t="str">
            <v>Storm Plymouth</v>
          </cell>
          <cell r="D194" t="str">
            <v>Ladies</v>
          </cell>
          <cell r="E194" t="str">
            <v>veteran</v>
          </cell>
        </row>
        <row r="195">
          <cell r="A195">
            <v>486</v>
          </cell>
          <cell r="B195" t="str">
            <v>Angie Smith</v>
          </cell>
          <cell r="C195" t="str">
            <v>Storm Plymouth</v>
          </cell>
          <cell r="D195" t="str">
            <v>Ladies</v>
          </cell>
          <cell r="E195" t="str">
            <v>veteran</v>
          </cell>
        </row>
        <row r="196">
          <cell r="A196">
            <v>487</v>
          </cell>
          <cell r="B196" t="str">
            <v>Ruth Dorset</v>
          </cell>
          <cell r="D196" t="str">
            <v>Ladies</v>
          </cell>
          <cell r="E196" t="str">
            <v>veteran</v>
          </cell>
        </row>
        <row r="197">
          <cell r="A197">
            <v>488</v>
          </cell>
          <cell r="B197" t="str">
            <v>Joanne Vincent</v>
          </cell>
          <cell r="D197" t="str">
            <v>Ladies</v>
          </cell>
          <cell r="E197" t="str">
            <v>veteran</v>
          </cell>
        </row>
        <row r="198">
          <cell r="A198">
            <v>489</v>
          </cell>
          <cell r="B198" t="str">
            <v>Catherine Brown</v>
          </cell>
          <cell r="C198" t="str">
            <v>Storm Plymouth</v>
          </cell>
          <cell r="D198" t="str">
            <v>Ladies</v>
          </cell>
          <cell r="E198" t="str">
            <v>veteran</v>
          </cell>
        </row>
        <row r="199">
          <cell r="A199">
            <v>490</v>
          </cell>
          <cell r="B199" t="str">
            <v>Helena Costiff</v>
          </cell>
          <cell r="D199" t="str">
            <v>Ladies</v>
          </cell>
          <cell r="E199" t="str">
            <v>veteran</v>
          </cell>
        </row>
        <row r="200">
          <cell r="A200">
            <v>491</v>
          </cell>
          <cell r="B200" t="str">
            <v>Lisa Belsten</v>
          </cell>
          <cell r="C200" t="str">
            <v>Up And Running Torbay</v>
          </cell>
          <cell r="D200" t="str">
            <v>Ladies</v>
          </cell>
          <cell r="E200" t="str">
            <v>veteran</v>
          </cell>
        </row>
        <row r="201">
          <cell r="A201">
            <v>492</v>
          </cell>
          <cell r="B201" t="str">
            <v>Dawn Dyer</v>
          </cell>
          <cell r="C201" t="str">
            <v>Plymouth Musketeers</v>
          </cell>
          <cell r="D201" t="str">
            <v>Ladies</v>
          </cell>
          <cell r="E201" t="str">
            <v>veteran</v>
          </cell>
        </row>
        <row r="202">
          <cell r="A202">
            <v>493</v>
          </cell>
          <cell r="B202" t="str">
            <v>Anita Chambers</v>
          </cell>
          <cell r="C202" t="str">
            <v>Plymouth Musketeers</v>
          </cell>
          <cell r="D202" t="str">
            <v>Ladies</v>
          </cell>
          <cell r="E202" t="str">
            <v>veteran</v>
          </cell>
        </row>
        <row r="203">
          <cell r="A203">
            <v>494</v>
          </cell>
          <cell r="B203" t="str">
            <v>Lexi Topp</v>
          </cell>
          <cell r="D203" t="str">
            <v>Ladies</v>
          </cell>
          <cell r="E203" t="str">
            <v>veteran</v>
          </cell>
        </row>
        <row r="204">
          <cell r="A204">
            <v>495</v>
          </cell>
          <cell r="B204" t="str">
            <v>Felicity Knell</v>
          </cell>
          <cell r="D204" t="str">
            <v>Ladies</v>
          </cell>
          <cell r="E204" t="str">
            <v>veteran</v>
          </cell>
        </row>
        <row r="205">
          <cell r="A205">
            <v>496</v>
          </cell>
          <cell r="B205" t="str">
            <v>Sarah Welsh</v>
          </cell>
          <cell r="D205" t="str">
            <v>Ladies</v>
          </cell>
          <cell r="E205" t="str">
            <v>veteran</v>
          </cell>
        </row>
        <row r="206">
          <cell r="A206">
            <v>497</v>
          </cell>
          <cell r="B206" t="str">
            <v>Debora Cornish</v>
          </cell>
          <cell r="C206" t="str">
            <v>Storm Plymouth</v>
          </cell>
          <cell r="D206" t="str">
            <v>Ladies</v>
          </cell>
          <cell r="E206" t="str">
            <v>veteran</v>
          </cell>
        </row>
        <row r="207">
          <cell r="A207">
            <v>498</v>
          </cell>
          <cell r="B207" t="str">
            <v>Louise King</v>
          </cell>
          <cell r="C207" t="str">
            <v>Plymouth Musketeers</v>
          </cell>
          <cell r="D207" t="str">
            <v>Ladies</v>
          </cell>
          <cell r="E207" t="str">
            <v>veteran</v>
          </cell>
        </row>
        <row r="208">
          <cell r="A208">
            <v>499</v>
          </cell>
          <cell r="B208" t="str">
            <v>Tanya Alexander</v>
          </cell>
          <cell r="C208" t="str">
            <v>Holbeton Harriers</v>
          </cell>
          <cell r="D208" t="str">
            <v>Ladies</v>
          </cell>
          <cell r="E208" t="str">
            <v>veteran</v>
          </cell>
        </row>
        <row r="209">
          <cell r="A209">
            <v>587</v>
          </cell>
          <cell r="B209" t="str">
            <v>Cheryl Boxall</v>
          </cell>
          <cell r="C209" t="str">
            <v>Plymouth Falconers</v>
          </cell>
          <cell r="D209" t="str">
            <v>Ladies</v>
          </cell>
          <cell r="E209" t="str">
            <v>veteran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F184F-1D17-4AE8-B850-87810A3D9F35}">
  <dimension ref="A1:G245"/>
  <sheetViews>
    <sheetView tabSelected="1" workbookViewId="0">
      <selection activeCell="C18" sqref="C18"/>
    </sheetView>
  </sheetViews>
  <sheetFormatPr defaultRowHeight="14.4" x14ac:dyDescent="0.3"/>
  <cols>
    <col min="3" max="3" width="25.77734375" customWidth="1"/>
    <col min="4" max="5" width="12.77734375" customWidth="1"/>
    <col min="6" max="6" width="25.77734375" customWidth="1"/>
  </cols>
  <sheetData>
    <row r="1" spans="1:7" x14ac:dyDescent="0.3">
      <c r="A1" s="6" t="s">
        <v>252</v>
      </c>
      <c r="B1" s="6"/>
      <c r="C1" s="6"/>
      <c r="D1" s="6"/>
      <c r="E1" s="6"/>
      <c r="F1" s="6"/>
      <c r="G1" s="6"/>
    </row>
    <row r="2" spans="1:7" x14ac:dyDescent="0.3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3" t="s">
        <v>6</v>
      </c>
    </row>
    <row r="3" spans="1:7" x14ac:dyDescent="0.3">
      <c r="A3">
        <v>1</v>
      </c>
      <c r="B3">
        <v>127</v>
      </c>
      <c r="C3" t="s">
        <v>7</v>
      </c>
      <c r="D3" t="str">
        <f>VLOOKUP(B3,[1]RunnersRegistration!$A$2:$E$209,4,FALSE)</f>
        <v>Men</v>
      </c>
      <c r="E3" t="str">
        <f>VLOOKUP(B3,[1]RunnersRegistration!$A$2:$E$209,5,FALSE)</f>
        <v>under 44</v>
      </c>
      <c r="F3" t="str">
        <f>IF(VLOOKUP(B3,[1]RunnersRegistration!$A$2:$E$209,3,FALSE)=0,"",VLOOKUP(B3,[1]RunnersRegistration!$A$2:$E$209,3,FALSE))</f>
        <v>Erme Valley Harriers</v>
      </c>
      <c r="G3" s="4">
        <v>2.4930555555555556E-2</v>
      </c>
    </row>
    <row r="4" spans="1:7" x14ac:dyDescent="0.3">
      <c r="A4">
        <v>2</v>
      </c>
      <c r="B4">
        <v>304</v>
      </c>
      <c r="C4" t="s">
        <v>8</v>
      </c>
      <c r="D4" t="str">
        <f>VLOOKUP(B4,[1]RunnersRegistration!$A$2:$E$209,4,FALSE)</f>
        <v>Men</v>
      </c>
      <c r="E4" t="str">
        <f>VLOOKUP(B4,[1]RunnersRegistration!$A$2:$E$209,5,FALSE)</f>
        <v>veteran</v>
      </c>
      <c r="F4" t="str">
        <f>IF(VLOOKUP(B4,[1]RunnersRegistration!$A$2:$E$209,3,FALSE)=0,"",VLOOKUP(B4,[1]RunnersRegistration!$A$2:$E$209,3,FALSE))</f>
        <v>Plymstock Road Runners</v>
      </c>
      <c r="G4" s="4">
        <v>2.5914351851851852E-2</v>
      </c>
    </row>
    <row r="5" spans="1:7" x14ac:dyDescent="0.3">
      <c r="A5">
        <v>3</v>
      </c>
      <c r="B5">
        <v>154</v>
      </c>
      <c r="C5" t="s">
        <v>9</v>
      </c>
      <c r="D5" t="str">
        <f>VLOOKUP(B5,[1]RunnersRegistration!$A$2:$E$209,4,FALSE)</f>
        <v>Men</v>
      </c>
      <c r="E5" t="str">
        <f>VLOOKUP(B5,[1]RunnersRegistration!$A$2:$E$209,5,FALSE)</f>
        <v>under 44</v>
      </c>
      <c r="F5" t="str">
        <f>IF(VLOOKUP(B5,[1]RunnersRegistration!$A$2:$E$209,3,FALSE)=0,"",VLOOKUP(B5,[1]RunnersRegistration!$A$2:$E$209,3,FALSE))</f>
        <v>Tamar Trotters</v>
      </c>
      <c r="G5" s="4">
        <v>2.644675925925926E-2</v>
      </c>
    </row>
    <row r="6" spans="1:7" x14ac:dyDescent="0.3">
      <c r="A6">
        <v>4</v>
      </c>
      <c r="B6">
        <v>140</v>
      </c>
      <c r="C6" t="s">
        <v>10</v>
      </c>
      <c r="D6" t="str">
        <f>VLOOKUP(B6,[1]RunnersRegistration!$A$2:$E$209,4,FALSE)</f>
        <v>Men</v>
      </c>
      <c r="E6" t="str">
        <f>VLOOKUP(B6,[1]RunnersRegistration!$A$2:$E$209,5,FALSE)</f>
        <v>under 44</v>
      </c>
      <c r="F6" t="str">
        <f>IF(VLOOKUP(B6,[1]RunnersRegistration!$A$2:$E$209,3,FALSE)=0,"",VLOOKUP(B6,[1]RunnersRegistration!$A$2:$E$209,3,FALSE))</f>
        <v>Erme Valley Harriers</v>
      </c>
      <c r="G6" s="4">
        <v>2.6539351851851852E-2</v>
      </c>
    </row>
    <row r="7" spans="1:7" x14ac:dyDescent="0.3">
      <c r="A7">
        <v>5</v>
      </c>
      <c r="B7">
        <v>121</v>
      </c>
      <c r="C7" t="s">
        <v>11</v>
      </c>
      <c r="D7" t="str">
        <f>VLOOKUP(B7,[1]RunnersRegistration!$A$2:$E$209,4,FALSE)</f>
        <v>Men</v>
      </c>
      <c r="E7" t="str">
        <f>VLOOKUP(B7,[1]RunnersRegistration!$A$2:$E$209,5,FALSE)</f>
        <v>under 44</v>
      </c>
      <c r="F7" t="str">
        <f>IF(VLOOKUP(B7,[1]RunnersRegistration!$A$2:$E$209,3,FALSE)=0,"",VLOOKUP(B7,[1]RunnersRegistration!$A$2:$E$209,3,FALSE))</f>
        <v>Tavistock AC</v>
      </c>
      <c r="G7" s="4">
        <v>2.7025462962962963E-2</v>
      </c>
    </row>
    <row r="8" spans="1:7" x14ac:dyDescent="0.3">
      <c r="A8">
        <v>6</v>
      </c>
      <c r="B8">
        <v>144</v>
      </c>
      <c r="C8" t="s">
        <v>12</v>
      </c>
      <c r="D8" t="str">
        <f>VLOOKUP(B8,[1]RunnersRegistration!$A$2:$E$209,4,FALSE)</f>
        <v>Men</v>
      </c>
      <c r="E8" t="str">
        <f>VLOOKUP(B8,[1]RunnersRegistration!$A$2:$E$209,5,FALSE)</f>
        <v>under 44</v>
      </c>
      <c r="F8" t="str">
        <f>IF(VLOOKUP(B8,[1]RunnersRegistration!$A$2:$E$209,3,FALSE)=0,"",VLOOKUP(B8,[1]RunnersRegistration!$A$2:$E$209,3,FALSE))</f>
        <v>Jumeirah Johns Run Club</v>
      </c>
      <c r="G8" s="4">
        <v>2.7488425925925927E-2</v>
      </c>
    </row>
    <row r="9" spans="1:7" x14ac:dyDescent="0.3">
      <c r="A9">
        <v>7</v>
      </c>
      <c r="B9">
        <v>601</v>
      </c>
      <c r="C9" t="s">
        <v>13</v>
      </c>
      <c r="D9" t="str">
        <f>VLOOKUP(B9,[1]RunnersRegistration!$A$2:$E$209,4,FALSE)</f>
        <v>Ladies</v>
      </c>
      <c r="E9" t="str">
        <f>VLOOKUP(B9,[1]RunnersRegistration!$A$2:$E$209,5,FALSE)</f>
        <v>under 44</v>
      </c>
      <c r="F9" t="str">
        <f>IF(VLOOKUP(B9,[1]RunnersRegistration!$A$2:$E$209,3,FALSE)=0,"",VLOOKUP(B9,[1]RunnersRegistration!$A$2:$E$209,3,FALSE))</f>
        <v>Les Croupiers</v>
      </c>
      <c r="G9" s="4">
        <v>2.7615740740740739E-2</v>
      </c>
    </row>
    <row r="10" spans="1:7" x14ac:dyDescent="0.3">
      <c r="A10">
        <v>8</v>
      </c>
      <c r="B10">
        <v>371</v>
      </c>
      <c r="C10" t="s">
        <v>14</v>
      </c>
      <c r="D10" t="s">
        <v>15</v>
      </c>
      <c r="E10" t="s">
        <v>16</v>
      </c>
      <c r="F10" t="s">
        <v>17</v>
      </c>
      <c r="G10" s="4">
        <v>2.7662037037037037E-2</v>
      </c>
    </row>
    <row r="11" spans="1:7" x14ac:dyDescent="0.3">
      <c r="A11">
        <v>9</v>
      </c>
      <c r="B11">
        <v>354</v>
      </c>
      <c r="C11" t="s">
        <v>18</v>
      </c>
      <c r="D11" t="str">
        <f>VLOOKUP(B11,[1]RunnersRegistration!$A$2:$E$209,4,FALSE)</f>
        <v>Men</v>
      </c>
      <c r="E11" t="str">
        <f>VLOOKUP(B11,[1]RunnersRegistration!$A$2:$E$209,5,FALSE)</f>
        <v>veteran</v>
      </c>
      <c r="F11" t="str">
        <f>IF(VLOOKUP(B11,[1]RunnersRegistration!$A$2:$E$209,3,FALSE)=0,"",VLOOKUP(B11,[1]RunnersRegistration!$A$2:$E$209,3,FALSE))</f>
        <v/>
      </c>
      <c r="G11" s="4">
        <v>2.7824074074074074E-2</v>
      </c>
    </row>
    <row r="12" spans="1:7" x14ac:dyDescent="0.3">
      <c r="A12">
        <v>10</v>
      </c>
      <c r="B12">
        <v>312</v>
      </c>
      <c r="C12" t="s">
        <v>19</v>
      </c>
      <c r="D12" t="str">
        <f>VLOOKUP(B12,[1]RunnersRegistration!$A$2:$E$209,4,FALSE)</f>
        <v>Men</v>
      </c>
      <c r="E12" t="str">
        <f>VLOOKUP(B12,[1]RunnersRegistration!$A$2:$E$209,5,FALSE)</f>
        <v>veteran</v>
      </c>
      <c r="F12" t="str">
        <f>IF(VLOOKUP(B12,[1]RunnersRegistration!$A$2:$E$209,3,FALSE)=0,"",VLOOKUP(B12,[1]RunnersRegistration!$A$2:$E$209,3,FALSE))</f>
        <v/>
      </c>
      <c r="G12" s="4">
        <v>2.7986111111111111E-2</v>
      </c>
    </row>
    <row r="13" spans="1:7" x14ac:dyDescent="0.3">
      <c r="A13">
        <v>11</v>
      </c>
      <c r="B13">
        <v>300</v>
      </c>
      <c r="C13" t="s">
        <v>20</v>
      </c>
      <c r="D13" t="str">
        <f>VLOOKUP(B13,[1]RunnersRegistration!$A$2:$E$209,4,FALSE)</f>
        <v>Men</v>
      </c>
      <c r="E13" t="str">
        <f>VLOOKUP(B13,[1]RunnersRegistration!$A$2:$E$209,5,FALSE)</f>
        <v>veteran</v>
      </c>
      <c r="F13" t="str">
        <f>IF(VLOOKUP(B13,[1]RunnersRegistration!$A$2:$E$209,3,FALSE)=0,"",VLOOKUP(B13,[1]RunnersRegistration!$A$2:$E$209,3,FALSE))</f>
        <v>Tamar Trotters</v>
      </c>
      <c r="G13" s="4">
        <v>2.8090277777777777E-2</v>
      </c>
    </row>
    <row r="14" spans="1:7" x14ac:dyDescent="0.3">
      <c r="A14">
        <v>12</v>
      </c>
      <c r="B14">
        <v>146</v>
      </c>
      <c r="C14" t="s">
        <v>21</v>
      </c>
      <c r="D14" t="str">
        <f>VLOOKUP(B14,[1]RunnersRegistration!$A$2:$E$209,4,FALSE)</f>
        <v>Men</v>
      </c>
      <c r="E14" t="str">
        <f>VLOOKUP(B14,[1]RunnersRegistration!$A$2:$E$209,5,FALSE)</f>
        <v>under 44</v>
      </c>
      <c r="F14" t="str">
        <f>IF(VLOOKUP(B14,[1]RunnersRegistration!$A$2:$E$209,3,FALSE)=0,"",VLOOKUP(B14,[1]RunnersRegistration!$A$2:$E$209,3,FALSE))</f>
        <v/>
      </c>
      <c r="G14" s="4">
        <v>2.824074074074074E-2</v>
      </c>
    </row>
    <row r="15" spans="1:7" x14ac:dyDescent="0.3">
      <c r="A15">
        <v>13</v>
      </c>
      <c r="B15">
        <v>313</v>
      </c>
      <c r="C15" t="s">
        <v>22</v>
      </c>
      <c r="D15" t="str">
        <f>VLOOKUP(B15,[1]RunnersRegistration!$A$2:$E$209,4,FALSE)</f>
        <v>Men</v>
      </c>
      <c r="E15" t="str">
        <f>VLOOKUP(B15,[1]RunnersRegistration!$A$2:$E$209,5,FALSE)</f>
        <v>veteran</v>
      </c>
      <c r="F15" t="str">
        <f>IF(VLOOKUP(B15,[1]RunnersRegistration!$A$2:$E$209,3,FALSE)=0,"",VLOOKUP(B15,[1]RunnersRegistration!$A$2:$E$209,3,FALSE))</f>
        <v>Tamar Trail Runners</v>
      </c>
      <c r="G15" s="4">
        <v>2.8425925925925927E-2</v>
      </c>
    </row>
    <row r="16" spans="1:7" x14ac:dyDescent="0.3">
      <c r="A16">
        <v>14</v>
      </c>
      <c r="B16">
        <v>310</v>
      </c>
      <c r="C16" t="s">
        <v>23</v>
      </c>
      <c r="D16" t="str">
        <f>VLOOKUP(B16,[1]RunnersRegistration!$A$2:$E$209,4,FALSE)</f>
        <v>Men</v>
      </c>
      <c r="E16" t="str">
        <f>VLOOKUP(B16,[1]RunnersRegistration!$A$2:$E$209,5,FALSE)</f>
        <v>veteran</v>
      </c>
      <c r="F16" t="str">
        <f>IF(VLOOKUP(B16,[1]RunnersRegistration!$A$2:$E$209,3,FALSE)=0,"",VLOOKUP(B16,[1]RunnersRegistration!$A$2:$E$209,3,FALSE))</f>
        <v>Plymstock Road Runners</v>
      </c>
      <c r="G16" s="4">
        <v>2.8784722222222222E-2</v>
      </c>
    </row>
    <row r="17" spans="1:7" x14ac:dyDescent="0.3">
      <c r="A17">
        <v>15</v>
      </c>
      <c r="B17">
        <v>645</v>
      </c>
      <c r="C17" t="s">
        <v>24</v>
      </c>
      <c r="D17" t="s">
        <v>25</v>
      </c>
      <c r="E17" t="s">
        <v>26</v>
      </c>
      <c r="F17" t="s">
        <v>27</v>
      </c>
      <c r="G17" s="4">
        <v>2.9178240740740741E-2</v>
      </c>
    </row>
    <row r="18" spans="1:7" x14ac:dyDescent="0.3">
      <c r="A18">
        <v>16</v>
      </c>
      <c r="B18">
        <v>367</v>
      </c>
      <c r="C18" t="s">
        <v>28</v>
      </c>
      <c r="D18" t="s">
        <v>15</v>
      </c>
      <c r="E18" t="s">
        <v>16</v>
      </c>
      <c r="F18" t="s">
        <v>29</v>
      </c>
      <c r="G18" s="4">
        <v>2.9421296296296296E-2</v>
      </c>
    </row>
    <row r="19" spans="1:7" x14ac:dyDescent="0.3">
      <c r="A19">
        <v>17</v>
      </c>
      <c r="B19">
        <v>119</v>
      </c>
      <c r="C19" t="s">
        <v>30</v>
      </c>
      <c r="D19" t="str">
        <f>VLOOKUP(B19,[1]RunnersRegistration!$A$2:$E$209,4,FALSE)</f>
        <v>Men</v>
      </c>
      <c r="E19" t="str">
        <f>VLOOKUP(B19,[1]RunnersRegistration!$A$2:$E$209,5,FALSE)</f>
        <v>under 44</v>
      </c>
      <c r="F19" t="str">
        <f>IF(VLOOKUP(B19,[1]RunnersRegistration!$A$2:$E$209,3,FALSE)=0,"",VLOOKUP(B19,[1]RunnersRegistration!$A$2:$E$209,3,FALSE))</f>
        <v>Plymstock Road Runners</v>
      </c>
      <c r="G19" s="4">
        <v>2.9629629629629631E-2</v>
      </c>
    </row>
    <row r="20" spans="1:7" x14ac:dyDescent="0.3">
      <c r="A20">
        <v>18</v>
      </c>
      <c r="B20">
        <v>328</v>
      </c>
      <c r="C20" t="s">
        <v>31</v>
      </c>
      <c r="D20" t="str">
        <f>VLOOKUP(B20,[1]RunnersRegistration!$A$2:$E$209,4,FALSE)</f>
        <v>Men</v>
      </c>
      <c r="E20" t="str">
        <f>VLOOKUP(B20,[1]RunnersRegistration!$A$2:$E$209,5,FALSE)</f>
        <v>veteran</v>
      </c>
      <c r="F20" t="str">
        <f>IF(VLOOKUP(B20,[1]RunnersRegistration!$A$2:$E$209,3,FALSE)=0,"",VLOOKUP(B20,[1]RunnersRegistration!$A$2:$E$209,3,FALSE))</f>
        <v>Erme Valley Harriers</v>
      </c>
      <c r="G20" s="4">
        <v>0.03</v>
      </c>
    </row>
    <row r="21" spans="1:7" x14ac:dyDescent="0.3">
      <c r="A21">
        <v>19</v>
      </c>
      <c r="B21">
        <v>114</v>
      </c>
      <c r="C21" t="s">
        <v>32</v>
      </c>
      <c r="D21" t="str">
        <f>VLOOKUP(B21,[1]RunnersRegistration!$A$2:$E$209,4,FALSE)</f>
        <v>Men</v>
      </c>
      <c r="E21" t="str">
        <f>VLOOKUP(B21,[1]RunnersRegistration!$A$2:$E$209,5,FALSE)</f>
        <v>under 44</v>
      </c>
      <c r="F21" t="str">
        <f>IF(VLOOKUP(B21,[1]RunnersRegistration!$A$2:$E$209,3,FALSE)=0,"",VLOOKUP(B21,[1]RunnersRegistration!$A$2:$E$209,3,FALSE))</f>
        <v/>
      </c>
      <c r="G21" s="4">
        <v>3.0243055555555554E-2</v>
      </c>
    </row>
    <row r="22" spans="1:7" x14ac:dyDescent="0.3">
      <c r="A22">
        <v>20</v>
      </c>
      <c r="B22">
        <v>152</v>
      </c>
      <c r="C22" t="s">
        <v>33</v>
      </c>
      <c r="D22" t="str">
        <f>VLOOKUP(B22,[1]RunnersRegistration!$A$2:$E$209,4,FALSE)</f>
        <v>Men</v>
      </c>
      <c r="E22" t="str">
        <f>VLOOKUP(B22,[1]RunnersRegistration!$A$2:$E$209,5,FALSE)</f>
        <v>under 44</v>
      </c>
      <c r="F22" t="str">
        <f>IF(VLOOKUP(B22,[1]RunnersRegistration!$A$2:$E$209,3,FALSE)=0,"",VLOOKUP(B22,[1]RunnersRegistration!$A$2:$E$209,3,FALSE))</f>
        <v/>
      </c>
      <c r="G22" s="4">
        <v>3.0266203703703705E-2</v>
      </c>
    </row>
    <row r="23" spans="1:7" x14ac:dyDescent="0.3">
      <c r="A23">
        <v>21</v>
      </c>
      <c r="B23">
        <v>141</v>
      </c>
      <c r="C23" t="s">
        <v>34</v>
      </c>
      <c r="D23" t="str">
        <f>VLOOKUP(B23,[1]RunnersRegistration!$A$2:$E$209,4,FALSE)</f>
        <v>Men</v>
      </c>
      <c r="E23" t="str">
        <f>VLOOKUP(B23,[1]RunnersRegistration!$A$2:$E$209,5,FALSE)</f>
        <v>under 44</v>
      </c>
      <c r="F23" t="str">
        <f>IF(VLOOKUP(B23,[1]RunnersRegistration!$A$2:$E$209,3,FALSE)=0,"",VLOOKUP(B23,[1]RunnersRegistration!$A$2:$E$209,3,FALSE))</f>
        <v/>
      </c>
      <c r="G23" s="4">
        <v>3.0381944444444444E-2</v>
      </c>
    </row>
    <row r="24" spans="1:7" x14ac:dyDescent="0.3">
      <c r="A24">
        <v>22</v>
      </c>
      <c r="B24">
        <v>348</v>
      </c>
      <c r="C24" t="s">
        <v>35</v>
      </c>
      <c r="D24" t="str">
        <f>VLOOKUP(B24,[1]RunnersRegistration!$A$2:$E$209,4,FALSE)</f>
        <v>Men</v>
      </c>
      <c r="E24" t="str">
        <f>VLOOKUP(B24,[1]RunnersRegistration!$A$2:$E$209,5,FALSE)</f>
        <v>veteran</v>
      </c>
      <c r="F24" t="str">
        <f>IF(VLOOKUP(B24,[1]RunnersRegistration!$A$2:$E$209,3,FALSE)=0,"",VLOOKUP(B24,[1]RunnersRegistration!$A$2:$E$209,3,FALSE))</f>
        <v/>
      </c>
      <c r="G24" s="4">
        <v>3.0428240740740742E-2</v>
      </c>
    </row>
    <row r="25" spans="1:7" x14ac:dyDescent="0.3">
      <c r="A25">
        <v>23</v>
      </c>
      <c r="B25">
        <v>357</v>
      </c>
      <c r="C25" t="s">
        <v>36</v>
      </c>
      <c r="D25" t="str">
        <f>VLOOKUP(B25,[1]RunnersRegistration!$A$2:$E$209,4,FALSE)</f>
        <v>Men</v>
      </c>
      <c r="E25" t="str">
        <f>VLOOKUP(B25,[1]RunnersRegistration!$A$2:$E$209,5,FALSE)</f>
        <v>veteran</v>
      </c>
      <c r="F25" t="str">
        <f>IF(VLOOKUP(B25,[1]RunnersRegistration!$A$2:$E$209,3,FALSE)=0,"",VLOOKUP(B25,[1]RunnersRegistration!$A$2:$E$209,3,FALSE))</f>
        <v/>
      </c>
      <c r="G25" s="4">
        <v>3.0474537037037036E-2</v>
      </c>
    </row>
    <row r="26" spans="1:7" x14ac:dyDescent="0.3">
      <c r="A26">
        <v>24</v>
      </c>
      <c r="B26">
        <v>353</v>
      </c>
      <c r="C26" t="s">
        <v>37</v>
      </c>
      <c r="D26" t="str">
        <f>VLOOKUP(B26,[1]RunnersRegistration!$A$2:$E$209,4,FALSE)</f>
        <v>Men</v>
      </c>
      <c r="E26" t="str">
        <f>VLOOKUP(B26,[1]RunnersRegistration!$A$2:$E$209,5,FALSE)</f>
        <v>veteran</v>
      </c>
      <c r="F26" t="str">
        <f>IF(VLOOKUP(B26,[1]RunnersRegistration!$A$2:$E$209,3,FALSE)=0,"",VLOOKUP(B26,[1]RunnersRegistration!$A$2:$E$209,3,FALSE))</f>
        <v>Storm Plymouth</v>
      </c>
      <c r="G26" s="4">
        <v>3.09375E-2</v>
      </c>
    </row>
    <row r="27" spans="1:7" x14ac:dyDescent="0.3">
      <c r="A27">
        <v>25</v>
      </c>
      <c r="B27">
        <v>117</v>
      </c>
      <c r="C27" t="s">
        <v>38</v>
      </c>
      <c r="D27" t="str">
        <f>VLOOKUP(B27,[1]RunnersRegistration!$A$2:$E$209,4,FALSE)</f>
        <v>Men</v>
      </c>
      <c r="E27" t="str">
        <f>VLOOKUP(B27,[1]RunnersRegistration!$A$2:$E$209,5,FALSE)</f>
        <v>under 44</v>
      </c>
      <c r="F27" t="str">
        <f>IF(VLOOKUP(B27,[1]RunnersRegistration!$A$2:$E$209,3,FALSE)=0,"",VLOOKUP(B27,[1]RunnersRegistration!$A$2:$E$209,3,FALSE))</f>
        <v/>
      </c>
      <c r="G27" s="4">
        <v>3.111111111111111E-2</v>
      </c>
    </row>
    <row r="28" spans="1:7" x14ac:dyDescent="0.3">
      <c r="A28">
        <v>26</v>
      </c>
      <c r="B28">
        <v>360</v>
      </c>
      <c r="C28" t="s">
        <v>39</v>
      </c>
      <c r="D28" t="str">
        <f>VLOOKUP(B28,[1]RunnersRegistration!$A$2:$E$209,4,FALSE)</f>
        <v>Men</v>
      </c>
      <c r="E28" t="str">
        <f>VLOOKUP(B28,[1]RunnersRegistration!$A$2:$E$209,5,FALSE)</f>
        <v>veteran</v>
      </c>
      <c r="F28" t="str">
        <f>IF(VLOOKUP(B28,[1]RunnersRegistration!$A$2:$E$209,3,FALSE)=0,"",VLOOKUP(B28,[1]RunnersRegistration!$A$2:$E$209,3,FALSE))</f>
        <v>Plymouth Musketeers</v>
      </c>
      <c r="G28" s="4">
        <v>3.1354166666666669E-2</v>
      </c>
    </row>
    <row r="29" spans="1:7" x14ac:dyDescent="0.3">
      <c r="A29">
        <v>27</v>
      </c>
      <c r="B29">
        <v>332</v>
      </c>
      <c r="C29" t="s">
        <v>211</v>
      </c>
      <c r="D29" t="str">
        <f>VLOOKUP(B29,[1]RunnersRegistration!$A$2:$E$209,4,FALSE)</f>
        <v>Men</v>
      </c>
      <c r="E29" t="str">
        <f>VLOOKUP(B29,[1]RunnersRegistration!$A$2:$E$209,5,FALSE)</f>
        <v>veteran</v>
      </c>
      <c r="F29" t="str">
        <f>IF(VLOOKUP(B29,[1]RunnersRegistration!$A$2:$E$209,3,FALSE)=0,"",VLOOKUP(B29,[1]RunnersRegistration!$A$2:$E$209,3,FALSE))</f>
        <v>Erme Valley Harriers</v>
      </c>
      <c r="G29" s="4">
        <v>3.138888888888889E-2</v>
      </c>
    </row>
    <row r="30" spans="1:7" x14ac:dyDescent="0.3">
      <c r="A30">
        <v>28</v>
      </c>
      <c r="B30">
        <v>131</v>
      </c>
      <c r="C30" t="s">
        <v>41</v>
      </c>
      <c r="D30" t="str">
        <f>VLOOKUP(B30,[1]RunnersRegistration!$A$2:$E$209,4,FALSE)</f>
        <v>Men</v>
      </c>
      <c r="E30" t="str">
        <f>VLOOKUP(B30,[1]RunnersRegistration!$A$2:$E$209,5,FALSE)</f>
        <v>under 44</v>
      </c>
      <c r="F30" t="str">
        <f>IF(VLOOKUP(B30,[1]RunnersRegistration!$A$2:$E$209,3,FALSE)=0,"",VLOOKUP(B30,[1]RunnersRegistration!$A$2:$E$209,3,FALSE))</f>
        <v/>
      </c>
      <c r="G30" s="4">
        <v>3.1481481481481478E-2</v>
      </c>
    </row>
    <row r="31" spans="1:7" x14ac:dyDescent="0.3">
      <c r="A31">
        <v>29</v>
      </c>
      <c r="B31">
        <v>113</v>
      </c>
      <c r="C31" t="s">
        <v>42</v>
      </c>
      <c r="D31" t="str">
        <f>VLOOKUP(B31,[1]RunnersRegistration!$A$2:$E$209,4,FALSE)</f>
        <v>Men</v>
      </c>
      <c r="E31" t="str">
        <f>VLOOKUP(B31,[1]RunnersRegistration!$A$2:$E$209,5,FALSE)</f>
        <v>under 44</v>
      </c>
      <c r="F31" t="str">
        <f>IF(VLOOKUP(B31,[1]RunnersRegistration!$A$2:$E$209,3,FALSE)=0,"",VLOOKUP(B31,[1]RunnersRegistration!$A$2:$E$209,3,FALSE))</f>
        <v>Erme Valley Harriers</v>
      </c>
      <c r="G31" s="4">
        <v>3.1516203703703706E-2</v>
      </c>
    </row>
    <row r="32" spans="1:7" x14ac:dyDescent="0.3">
      <c r="A32">
        <v>30</v>
      </c>
      <c r="B32">
        <v>605</v>
      </c>
      <c r="C32" t="s">
        <v>43</v>
      </c>
      <c r="D32" t="str">
        <f>VLOOKUP(B32,[1]RunnersRegistration!$A$2:$E$209,4,FALSE)</f>
        <v>Ladies</v>
      </c>
      <c r="E32" t="str">
        <f>VLOOKUP(B32,[1]RunnersRegistration!$A$2:$E$209,5,FALSE)</f>
        <v>under 44</v>
      </c>
      <c r="F32" t="str">
        <f>IF(VLOOKUP(B32,[1]RunnersRegistration!$A$2:$E$209,3,FALSE)=0,"",VLOOKUP(B32,[1]RunnersRegistration!$A$2:$E$209,3,FALSE))</f>
        <v>Tavistock AC</v>
      </c>
      <c r="G32" s="4">
        <v>3.15625E-2</v>
      </c>
    </row>
    <row r="33" spans="1:7" x14ac:dyDescent="0.3">
      <c r="A33">
        <v>31</v>
      </c>
      <c r="B33">
        <v>148</v>
      </c>
      <c r="C33" t="s">
        <v>44</v>
      </c>
      <c r="D33" t="str">
        <f>VLOOKUP(B33,[1]RunnersRegistration!$A$2:$E$209,4,FALSE)</f>
        <v>Men</v>
      </c>
      <c r="E33" t="str">
        <f>VLOOKUP(B33,[1]RunnersRegistration!$A$2:$E$209,5,FALSE)</f>
        <v>under 44</v>
      </c>
      <c r="F33" t="str">
        <f>IF(VLOOKUP(B33,[1]RunnersRegistration!$A$2:$E$209,3,FALSE)=0,"",VLOOKUP(B33,[1]RunnersRegistration!$A$2:$E$209,3,FALSE))</f>
        <v>Eryri Harriers</v>
      </c>
      <c r="G33" s="4">
        <v>3.1585648148148147E-2</v>
      </c>
    </row>
    <row r="34" spans="1:7" x14ac:dyDescent="0.3">
      <c r="A34">
        <v>32</v>
      </c>
      <c r="B34">
        <v>641</v>
      </c>
      <c r="C34" t="s">
        <v>45</v>
      </c>
      <c r="D34" t="str">
        <f>VLOOKUP(B34,[1]RunnersRegistration!$A$2:$E$209,4,FALSE)</f>
        <v>Ladies</v>
      </c>
      <c r="E34" t="str">
        <f>VLOOKUP(B34,[1]RunnersRegistration!$A$2:$E$209,5,FALSE)</f>
        <v>under 44</v>
      </c>
      <c r="F34" t="str">
        <f>IF(VLOOKUP(B34,[1]RunnersRegistration!$A$2:$E$209,3,FALSE)=0,"",VLOOKUP(B34,[1]RunnersRegistration!$A$2:$E$209,3,FALSE))</f>
        <v/>
      </c>
      <c r="G34" s="4">
        <v>3.2002314814814817E-2</v>
      </c>
    </row>
    <row r="35" spans="1:7" x14ac:dyDescent="0.3">
      <c r="A35">
        <v>33</v>
      </c>
      <c r="B35">
        <v>102</v>
      </c>
      <c r="C35" t="s">
        <v>46</v>
      </c>
      <c r="D35" t="str">
        <f>VLOOKUP(B35,[1]RunnersRegistration!$A$2:$E$209,4,FALSE)</f>
        <v>Men</v>
      </c>
      <c r="E35" t="str">
        <f>VLOOKUP(B35,[1]RunnersRegistration!$A$2:$E$209,5,FALSE)</f>
        <v>under 44</v>
      </c>
      <c r="F35" t="str">
        <f>IF(VLOOKUP(B35,[1]RunnersRegistration!$A$2:$E$209,3,FALSE)=0,"",VLOOKUP(B35,[1]RunnersRegistration!$A$2:$E$209,3,FALSE))</f>
        <v/>
      </c>
      <c r="G35" s="4">
        <v>3.2060185185185185E-2</v>
      </c>
    </row>
    <row r="36" spans="1:7" x14ac:dyDescent="0.3">
      <c r="A36">
        <v>34</v>
      </c>
      <c r="B36">
        <v>128</v>
      </c>
      <c r="C36" t="s">
        <v>47</v>
      </c>
      <c r="D36" t="str">
        <f>VLOOKUP(B36,[1]RunnersRegistration!$A$2:$E$209,4,FALSE)</f>
        <v>Men</v>
      </c>
      <c r="E36" t="str">
        <f>VLOOKUP(B36,[1]RunnersRegistration!$A$2:$E$209,5,FALSE)</f>
        <v>under 44</v>
      </c>
      <c r="F36" t="str">
        <f>IF(VLOOKUP(B36,[1]RunnersRegistration!$A$2:$E$209,3,FALSE)=0,"",VLOOKUP(B36,[1]RunnersRegistration!$A$2:$E$209,3,FALSE))</f>
        <v/>
      </c>
      <c r="G36" s="4">
        <v>3.2314814814814817E-2</v>
      </c>
    </row>
    <row r="37" spans="1:7" x14ac:dyDescent="0.3">
      <c r="A37">
        <v>35</v>
      </c>
      <c r="B37">
        <v>104</v>
      </c>
      <c r="C37" t="s">
        <v>48</v>
      </c>
      <c r="D37" t="str">
        <f>VLOOKUP(B37,[1]RunnersRegistration!$A$2:$E$209,4,FALSE)</f>
        <v>Men</v>
      </c>
      <c r="E37" t="str">
        <f>VLOOKUP(B37,[1]RunnersRegistration!$A$2:$E$209,5,FALSE)</f>
        <v>under 44</v>
      </c>
      <c r="F37" t="str">
        <f>IF(VLOOKUP(B37,[1]RunnersRegistration!$A$2:$E$209,3,FALSE)=0,"",VLOOKUP(B37,[1]RunnersRegistration!$A$2:$E$209,3,FALSE))</f>
        <v/>
      </c>
      <c r="G37" s="4">
        <v>3.2627314814814817E-2</v>
      </c>
    </row>
    <row r="38" spans="1:7" x14ac:dyDescent="0.3">
      <c r="A38">
        <v>36</v>
      </c>
      <c r="B38">
        <v>149</v>
      </c>
      <c r="C38" t="s">
        <v>49</v>
      </c>
      <c r="D38" t="str">
        <f>VLOOKUP(B38,[1]RunnersRegistration!$A$2:$E$209,4,FALSE)</f>
        <v>Men</v>
      </c>
      <c r="E38" t="str">
        <f>VLOOKUP(B38,[1]RunnersRegistration!$A$2:$E$209,5,FALSE)</f>
        <v>under 44</v>
      </c>
      <c r="F38" t="str">
        <f>IF(VLOOKUP(B38,[1]RunnersRegistration!$A$2:$E$209,3,FALSE)=0,"",VLOOKUP(B38,[1]RunnersRegistration!$A$2:$E$209,3,FALSE))</f>
        <v/>
      </c>
      <c r="G38" s="4">
        <v>3.2847222222222222E-2</v>
      </c>
    </row>
    <row r="39" spans="1:7" x14ac:dyDescent="0.3">
      <c r="A39">
        <v>37</v>
      </c>
      <c r="B39">
        <v>129</v>
      </c>
      <c r="C39" t="s">
        <v>50</v>
      </c>
      <c r="D39" t="str">
        <f>VLOOKUP(B39,[1]RunnersRegistration!$A$2:$E$209,4,FALSE)</f>
        <v>Men</v>
      </c>
      <c r="E39" t="str">
        <f>VLOOKUP(B39,[1]RunnersRegistration!$A$2:$E$209,5,FALSE)</f>
        <v>under 44</v>
      </c>
      <c r="F39" t="str">
        <f>IF(VLOOKUP(B39,[1]RunnersRegistration!$A$2:$E$209,3,FALSE)=0,"",VLOOKUP(B39,[1]RunnersRegistration!$A$2:$E$209,3,FALSE))</f>
        <v/>
      </c>
      <c r="G39" s="4">
        <v>3.2881944444444443E-2</v>
      </c>
    </row>
    <row r="40" spans="1:7" x14ac:dyDescent="0.3">
      <c r="A40">
        <v>38</v>
      </c>
      <c r="B40">
        <v>336</v>
      </c>
      <c r="C40" t="s">
        <v>51</v>
      </c>
      <c r="D40" t="str">
        <f>VLOOKUP(B40,[1]RunnersRegistration!$A$2:$E$209,4,FALSE)</f>
        <v>Men</v>
      </c>
      <c r="E40" t="str">
        <f>VLOOKUP(B40,[1]RunnersRegistration!$A$2:$E$209,5,FALSE)</f>
        <v>veteran</v>
      </c>
      <c r="F40" t="str">
        <f>IF(VLOOKUP(B40,[1]RunnersRegistration!$A$2:$E$209,3,FALSE)=0,"",VLOOKUP(B40,[1]RunnersRegistration!$A$2:$E$209,3,FALSE))</f>
        <v>Storm Plymouth</v>
      </c>
      <c r="G40" s="4">
        <v>3.3344907407407406E-2</v>
      </c>
    </row>
    <row r="41" spans="1:7" x14ac:dyDescent="0.3">
      <c r="A41">
        <v>39</v>
      </c>
      <c r="B41">
        <v>600</v>
      </c>
      <c r="C41" t="s">
        <v>52</v>
      </c>
      <c r="D41" t="str">
        <f>VLOOKUP(B41,[1]RunnersRegistration!$A$2:$E$209,4,FALSE)</f>
        <v>Ladies</v>
      </c>
      <c r="E41" t="str">
        <f>VLOOKUP(B41,[1]RunnersRegistration!$A$2:$E$209,5,FALSE)</f>
        <v>under 44</v>
      </c>
      <c r="F41" t="str">
        <f>IF(VLOOKUP(B41,[1]RunnersRegistration!$A$2:$E$209,3,FALSE)=0,"",VLOOKUP(B41,[1]RunnersRegistration!$A$2:$E$209,3,FALSE))</f>
        <v/>
      </c>
      <c r="G41" s="4">
        <v>3.3449074074074076E-2</v>
      </c>
    </row>
    <row r="42" spans="1:7" x14ac:dyDescent="0.3">
      <c r="A42">
        <v>40</v>
      </c>
      <c r="B42">
        <v>311</v>
      </c>
      <c r="C42" t="s">
        <v>53</v>
      </c>
      <c r="D42" t="str">
        <f>VLOOKUP(B42,[1]RunnersRegistration!$A$2:$E$209,4,FALSE)</f>
        <v>Men</v>
      </c>
      <c r="E42" t="str">
        <f>VLOOKUP(B42,[1]RunnersRegistration!$A$2:$E$209,5,FALSE)</f>
        <v>veteran</v>
      </c>
      <c r="F42" t="str">
        <f>IF(VLOOKUP(B42,[1]RunnersRegistration!$A$2:$E$209,3,FALSE)=0,"",VLOOKUP(B42,[1]RunnersRegistration!$A$2:$E$209,3,FALSE))</f>
        <v>Torbay AAC</v>
      </c>
      <c r="G42" s="4">
        <v>3.3483796296296296E-2</v>
      </c>
    </row>
    <row r="43" spans="1:7" x14ac:dyDescent="0.3">
      <c r="A43">
        <v>41</v>
      </c>
      <c r="B43">
        <v>324</v>
      </c>
      <c r="C43" t="s">
        <v>54</v>
      </c>
      <c r="D43" t="str">
        <f>VLOOKUP(B43,[1]RunnersRegistration!$A$2:$E$209,4,FALSE)</f>
        <v>Men</v>
      </c>
      <c r="E43" t="str">
        <f>VLOOKUP(B43,[1]RunnersRegistration!$A$2:$E$209,5,FALSE)</f>
        <v>veteran</v>
      </c>
      <c r="F43" t="str">
        <f>IF(VLOOKUP(B43,[1]RunnersRegistration!$A$2:$E$209,3,FALSE)=0,"",VLOOKUP(B43,[1]RunnersRegistration!$A$2:$E$209,3,FALSE))</f>
        <v>Storm Plymouth</v>
      </c>
      <c r="G43" s="4">
        <v>3.3576388888888892E-2</v>
      </c>
    </row>
    <row r="44" spans="1:7" x14ac:dyDescent="0.3">
      <c r="A44">
        <v>42</v>
      </c>
      <c r="B44">
        <v>100</v>
      </c>
      <c r="C44" t="s">
        <v>55</v>
      </c>
      <c r="D44" t="str">
        <f>VLOOKUP(B44,[1]RunnersRegistration!$A$2:$E$209,4,FALSE)</f>
        <v>Men</v>
      </c>
      <c r="E44" t="str">
        <f>VLOOKUP(B44,[1]RunnersRegistration!$A$2:$E$209,5,FALSE)</f>
        <v>under 44</v>
      </c>
      <c r="F44" t="str">
        <f>IF(VLOOKUP(B44,[1]RunnersRegistration!$A$2:$E$209,3,FALSE)=0,"",VLOOKUP(B44,[1]RunnersRegistration!$A$2:$E$209,3,FALSE))</f>
        <v>Les Croupiers</v>
      </c>
      <c r="G44" s="4">
        <v>3.363425925925926E-2</v>
      </c>
    </row>
    <row r="45" spans="1:7" x14ac:dyDescent="0.3">
      <c r="A45">
        <v>43</v>
      </c>
      <c r="B45">
        <v>318</v>
      </c>
      <c r="C45" t="s">
        <v>56</v>
      </c>
      <c r="D45" t="str">
        <f>VLOOKUP(B45,[1]RunnersRegistration!$A$2:$E$209,4,FALSE)</f>
        <v>Men</v>
      </c>
      <c r="E45" t="str">
        <f>VLOOKUP(B45,[1]RunnersRegistration!$A$2:$E$209,5,FALSE)</f>
        <v>veteran</v>
      </c>
      <c r="F45" t="str">
        <f>IF(VLOOKUP(B45,[1]RunnersRegistration!$A$2:$E$209,3,FALSE)=0,"",VLOOKUP(B45,[1]RunnersRegistration!$A$2:$E$209,3,FALSE))</f>
        <v>Plymouth Harriers</v>
      </c>
      <c r="G45" s="4">
        <v>3.3750000000000002E-2</v>
      </c>
    </row>
    <row r="46" spans="1:7" x14ac:dyDescent="0.3">
      <c r="A46">
        <v>44</v>
      </c>
      <c r="B46">
        <v>157</v>
      </c>
      <c r="C46" t="s">
        <v>57</v>
      </c>
      <c r="D46" t="str">
        <f>VLOOKUP(B46,[1]RunnersRegistration!$A$2:$E$209,4,FALSE)</f>
        <v>Men</v>
      </c>
      <c r="E46" t="str">
        <f>VLOOKUP(B46,[1]RunnersRegistration!$A$2:$E$209,5,FALSE)</f>
        <v>under 44</v>
      </c>
      <c r="F46" t="str">
        <f>IF(VLOOKUP(B46,[1]RunnersRegistration!$A$2:$E$209,3,FALSE)=0,"",VLOOKUP(B46,[1]RunnersRegistration!$A$2:$E$209,3,FALSE))</f>
        <v/>
      </c>
      <c r="G46" s="4">
        <v>3.408564814814815E-2</v>
      </c>
    </row>
    <row r="47" spans="1:7" x14ac:dyDescent="0.3">
      <c r="A47">
        <v>45</v>
      </c>
      <c r="B47">
        <v>123</v>
      </c>
      <c r="C47" t="s">
        <v>58</v>
      </c>
      <c r="D47" t="str">
        <f>VLOOKUP(B47,[1]RunnersRegistration!$A$2:$E$209,4,FALSE)</f>
        <v>Men</v>
      </c>
      <c r="E47" t="str">
        <f>VLOOKUP(B47,[1]RunnersRegistration!$A$2:$E$209,5,FALSE)</f>
        <v>under 44</v>
      </c>
      <c r="F47" t="str">
        <f>IF(VLOOKUP(B47,[1]RunnersRegistration!$A$2:$E$209,3,FALSE)=0,"",VLOOKUP(B47,[1]RunnersRegistration!$A$2:$E$209,3,FALSE))</f>
        <v/>
      </c>
      <c r="G47" s="4">
        <v>3.4143518518518517E-2</v>
      </c>
    </row>
    <row r="48" spans="1:7" x14ac:dyDescent="0.3">
      <c r="A48">
        <v>46</v>
      </c>
      <c r="B48">
        <v>125</v>
      </c>
      <c r="C48" t="s">
        <v>59</v>
      </c>
      <c r="D48" t="str">
        <f>VLOOKUP(B48,[1]RunnersRegistration!$A$2:$E$209,4,FALSE)</f>
        <v>Men</v>
      </c>
      <c r="E48" t="str">
        <f>VLOOKUP(B48,[1]RunnersRegistration!$A$2:$E$209,5,FALSE)</f>
        <v>under 44</v>
      </c>
      <c r="F48" t="str">
        <f>IF(VLOOKUP(B48,[1]RunnersRegistration!$A$2:$E$209,3,FALSE)=0,"",VLOOKUP(B48,[1]RunnersRegistration!$A$2:$E$209,3,FALSE))</f>
        <v/>
      </c>
      <c r="G48" s="4">
        <v>3.4224537037037039E-2</v>
      </c>
    </row>
    <row r="49" spans="1:7" x14ac:dyDescent="0.3">
      <c r="A49">
        <v>47</v>
      </c>
      <c r="B49">
        <v>621</v>
      </c>
      <c r="C49" t="s">
        <v>60</v>
      </c>
      <c r="D49" t="str">
        <f>VLOOKUP(B49,[1]RunnersRegistration!$A$2:$E$209,4,FALSE)</f>
        <v>Ladies</v>
      </c>
      <c r="E49" t="str">
        <f>VLOOKUP(B49,[1]RunnersRegistration!$A$2:$E$209,5,FALSE)</f>
        <v>under 44</v>
      </c>
      <c r="F49" t="str">
        <f>IF(VLOOKUP(B49,[1]RunnersRegistration!$A$2:$E$209,3,FALSE)=0,"",VLOOKUP(B49,[1]RunnersRegistration!$A$2:$E$209,3,FALSE))</f>
        <v/>
      </c>
      <c r="G49" s="4">
        <v>3.4270833333333334E-2</v>
      </c>
    </row>
    <row r="50" spans="1:7" x14ac:dyDescent="0.3">
      <c r="A50">
        <v>48</v>
      </c>
      <c r="B50">
        <v>135</v>
      </c>
      <c r="C50" t="s">
        <v>61</v>
      </c>
      <c r="D50" t="str">
        <f>VLOOKUP(B50,[1]RunnersRegistration!$A$2:$E$209,4,FALSE)</f>
        <v>Men</v>
      </c>
      <c r="E50" t="str">
        <f>VLOOKUP(B50,[1]RunnersRegistration!$A$2:$E$209,5,FALSE)</f>
        <v>under 44</v>
      </c>
      <c r="F50" t="str">
        <f>IF(VLOOKUP(B50,[1]RunnersRegistration!$A$2:$E$209,3,FALSE)=0,"",VLOOKUP(B50,[1]RunnersRegistration!$A$2:$E$209,3,FALSE))</f>
        <v/>
      </c>
      <c r="G50" s="4">
        <v>3.4305555555555554E-2</v>
      </c>
    </row>
    <row r="51" spans="1:7" x14ac:dyDescent="0.3">
      <c r="A51">
        <v>49</v>
      </c>
      <c r="B51">
        <v>326</v>
      </c>
      <c r="C51" t="s">
        <v>62</v>
      </c>
      <c r="D51" t="str">
        <f>VLOOKUP(B51,[1]RunnersRegistration!$A$2:$E$209,4,FALSE)</f>
        <v>Men</v>
      </c>
      <c r="E51" t="str">
        <f>VLOOKUP(B51,[1]RunnersRegistration!$A$2:$E$209,5,FALSE)</f>
        <v>veteran</v>
      </c>
      <c r="F51" t="str">
        <f>IF(VLOOKUP(B51,[1]RunnersRegistration!$A$2:$E$209,3,FALSE)=0,"",VLOOKUP(B51,[1]RunnersRegistration!$A$2:$E$209,3,FALSE))</f>
        <v>Plymstock Road Runners</v>
      </c>
      <c r="G51" s="4">
        <v>3.4432870370370371E-2</v>
      </c>
    </row>
    <row r="52" spans="1:7" x14ac:dyDescent="0.3">
      <c r="A52">
        <v>50</v>
      </c>
      <c r="B52">
        <v>481</v>
      </c>
      <c r="C52" t="s">
        <v>63</v>
      </c>
      <c r="D52" t="str">
        <f>VLOOKUP(B52,[1]RunnersRegistration!$A$2:$E$209,4,FALSE)</f>
        <v>Ladies</v>
      </c>
      <c r="E52" t="str">
        <f>VLOOKUP(B52,[1]RunnersRegistration!$A$2:$E$209,5,FALSE)</f>
        <v>veteran</v>
      </c>
      <c r="F52" t="str">
        <f>IF(VLOOKUP(B52,[1]RunnersRegistration!$A$2:$E$209,3,FALSE)=0,"",VLOOKUP(B52,[1]RunnersRegistration!$A$2:$E$209,3,FALSE))</f>
        <v>Erme Valley Harriers</v>
      </c>
      <c r="G52" s="4">
        <v>3.4652777777777775E-2</v>
      </c>
    </row>
    <row r="53" spans="1:7" x14ac:dyDescent="0.3">
      <c r="A53">
        <v>51</v>
      </c>
      <c r="B53">
        <v>116</v>
      </c>
      <c r="C53" t="s">
        <v>64</v>
      </c>
      <c r="D53" t="str">
        <f>VLOOKUP(B53,[1]RunnersRegistration!$A$2:$E$209,4,FALSE)</f>
        <v>Men</v>
      </c>
      <c r="E53" t="str">
        <f>VLOOKUP(B53,[1]RunnersRegistration!$A$2:$E$209,5,FALSE)</f>
        <v>under 44</v>
      </c>
      <c r="F53" t="str">
        <f>IF(VLOOKUP(B53,[1]RunnersRegistration!$A$2:$E$209,3,FALSE)=0,"",VLOOKUP(B53,[1]RunnersRegistration!$A$2:$E$209,3,FALSE))</f>
        <v/>
      </c>
      <c r="G53" s="4">
        <v>3.4699074074074077E-2</v>
      </c>
    </row>
    <row r="54" spans="1:7" x14ac:dyDescent="0.3">
      <c r="A54">
        <v>52</v>
      </c>
      <c r="B54">
        <v>317</v>
      </c>
      <c r="C54" t="s">
        <v>65</v>
      </c>
      <c r="D54" t="str">
        <f>VLOOKUP(B54,[1]RunnersRegistration!$A$2:$E$209,4,FALSE)</f>
        <v>Men</v>
      </c>
      <c r="E54" t="str">
        <f>VLOOKUP(B54,[1]RunnersRegistration!$A$2:$E$209,5,FALSE)</f>
        <v>veteran</v>
      </c>
      <c r="F54" t="str">
        <f>IF(VLOOKUP(B54,[1]RunnersRegistration!$A$2:$E$209,3,FALSE)=0,"",VLOOKUP(B54,[1]RunnersRegistration!$A$2:$E$209,3,FALSE))</f>
        <v>Storm Plymouth</v>
      </c>
      <c r="G54" s="4">
        <v>3.4953703703703702E-2</v>
      </c>
    </row>
    <row r="55" spans="1:7" x14ac:dyDescent="0.3">
      <c r="A55">
        <v>53</v>
      </c>
      <c r="B55">
        <v>495</v>
      </c>
      <c r="C55" t="s">
        <v>66</v>
      </c>
      <c r="D55" t="str">
        <f>VLOOKUP(B55,[1]RunnersRegistration!$A$2:$E$209,4,FALSE)</f>
        <v>Ladies</v>
      </c>
      <c r="E55" t="str">
        <f>VLOOKUP(B55,[1]RunnersRegistration!$A$2:$E$209,5,FALSE)</f>
        <v>veteran</v>
      </c>
      <c r="F55" t="str">
        <f>IF(VLOOKUP(B55,[1]RunnersRegistration!$A$2:$E$209,3,FALSE)=0,"",VLOOKUP(B55,[1]RunnersRegistration!$A$2:$E$209,3,FALSE))</f>
        <v/>
      </c>
      <c r="G55" s="4">
        <v>3.5127314814814813E-2</v>
      </c>
    </row>
    <row r="56" spans="1:7" x14ac:dyDescent="0.3">
      <c r="A56">
        <v>54</v>
      </c>
      <c r="B56">
        <v>647</v>
      </c>
      <c r="C56" t="s">
        <v>67</v>
      </c>
      <c r="D56" t="s">
        <v>25</v>
      </c>
      <c r="E56" t="s">
        <v>26</v>
      </c>
      <c r="G56" s="4">
        <v>3.516203703703704E-2</v>
      </c>
    </row>
    <row r="57" spans="1:7" x14ac:dyDescent="0.3">
      <c r="A57">
        <v>55</v>
      </c>
      <c r="B57">
        <v>314</v>
      </c>
      <c r="C57" t="s">
        <v>68</v>
      </c>
      <c r="D57" t="str">
        <f>VLOOKUP(B57,[1]RunnersRegistration!$A$2:$E$209,4,FALSE)</f>
        <v>Men</v>
      </c>
      <c r="E57" t="str">
        <f>VLOOKUP(B57,[1]RunnersRegistration!$A$2:$E$209,5,FALSE)</f>
        <v>veteran</v>
      </c>
      <c r="F57" t="str">
        <f>IF(VLOOKUP(B57,[1]RunnersRegistration!$A$2:$E$209,3,FALSE)=0,"",VLOOKUP(B57,[1]RunnersRegistration!$A$2:$E$209,3,FALSE))</f>
        <v>Instinctive Sports</v>
      </c>
      <c r="G57" s="4">
        <v>3.5173611111111114E-2</v>
      </c>
    </row>
    <row r="58" spans="1:7" x14ac:dyDescent="0.3">
      <c r="A58">
        <v>56</v>
      </c>
      <c r="B58">
        <v>361</v>
      </c>
      <c r="C58" t="s">
        <v>69</v>
      </c>
      <c r="D58" t="str">
        <f>VLOOKUP(B58,[1]RunnersRegistration!$A$2:$E$209,4,FALSE)</f>
        <v>Men</v>
      </c>
      <c r="E58" t="str">
        <f>VLOOKUP(B58,[1]RunnersRegistration!$A$2:$E$209,5,FALSE)</f>
        <v>veteran</v>
      </c>
      <c r="F58" t="str">
        <f>IF(VLOOKUP(B58,[1]RunnersRegistration!$A$2:$E$209,3,FALSE)=0,"",VLOOKUP(B58,[1]RunnersRegistration!$A$2:$E$209,3,FALSE))</f>
        <v/>
      </c>
      <c r="G58" s="4">
        <v>3.5243055555555555E-2</v>
      </c>
    </row>
    <row r="59" spans="1:7" x14ac:dyDescent="0.3">
      <c r="A59">
        <v>57</v>
      </c>
      <c r="B59">
        <v>338</v>
      </c>
      <c r="C59" t="s">
        <v>70</v>
      </c>
      <c r="D59" t="str">
        <f>VLOOKUP(B59,[1]RunnersRegistration!$A$2:$E$209,4,FALSE)</f>
        <v>Men</v>
      </c>
      <c r="E59" t="str">
        <f>VLOOKUP(B59,[1]RunnersRegistration!$A$2:$E$209,5,FALSE)</f>
        <v>veteran</v>
      </c>
      <c r="F59" t="str">
        <f>IF(VLOOKUP(B59,[1]RunnersRegistration!$A$2:$E$209,3,FALSE)=0,"",VLOOKUP(B59,[1]RunnersRegistration!$A$2:$E$209,3,FALSE))</f>
        <v/>
      </c>
      <c r="G59" s="4">
        <v>3.528935185185185E-2</v>
      </c>
    </row>
    <row r="60" spans="1:7" x14ac:dyDescent="0.3">
      <c r="A60">
        <v>58</v>
      </c>
      <c r="B60">
        <v>325</v>
      </c>
      <c r="C60" t="s">
        <v>71</v>
      </c>
      <c r="D60" t="str">
        <f>VLOOKUP(B60,[1]RunnersRegistration!$A$2:$E$209,4,FALSE)</f>
        <v>Men</v>
      </c>
      <c r="E60" t="str">
        <f>VLOOKUP(B60,[1]RunnersRegistration!$A$2:$E$209,5,FALSE)</f>
        <v>veteran</v>
      </c>
      <c r="F60" t="str">
        <f>IF(VLOOKUP(B60,[1]RunnersRegistration!$A$2:$E$209,3,FALSE)=0,"",VLOOKUP(B60,[1]RunnersRegistration!$A$2:$E$209,3,FALSE))</f>
        <v>Plymouth Harriers</v>
      </c>
      <c r="G60" s="4">
        <v>3.5416666666666666E-2</v>
      </c>
    </row>
    <row r="61" spans="1:7" x14ac:dyDescent="0.3">
      <c r="A61">
        <v>59</v>
      </c>
      <c r="B61">
        <v>363</v>
      </c>
      <c r="C61" t="s">
        <v>72</v>
      </c>
      <c r="D61" t="str">
        <f>VLOOKUP(B61,[1]RunnersRegistration!$A$2:$E$209,4,FALSE)</f>
        <v>Men</v>
      </c>
      <c r="E61" t="str">
        <f>VLOOKUP(B61,[1]RunnersRegistration!$A$2:$E$209,5,FALSE)</f>
        <v>veteran</v>
      </c>
      <c r="F61" t="str">
        <f>IF(VLOOKUP(B61,[1]RunnersRegistration!$A$2:$E$209,3,FALSE)=0,"",VLOOKUP(B61,[1]RunnersRegistration!$A$2:$E$209,3,FALSE))</f>
        <v/>
      </c>
      <c r="G61" s="4">
        <v>3.5428240740740739E-2</v>
      </c>
    </row>
    <row r="62" spans="1:7" x14ac:dyDescent="0.3">
      <c r="A62">
        <v>60</v>
      </c>
      <c r="B62">
        <v>105</v>
      </c>
      <c r="C62" t="s">
        <v>73</v>
      </c>
      <c r="D62" t="str">
        <f>VLOOKUP(B62,[1]RunnersRegistration!$A$2:$E$209,4,FALSE)</f>
        <v>Men</v>
      </c>
      <c r="E62" t="str">
        <f>VLOOKUP(B62,[1]RunnersRegistration!$A$2:$E$209,5,FALSE)</f>
        <v>under 44</v>
      </c>
      <c r="F62" t="str">
        <f>IF(VLOOKUP(B62,[1]RunnersRegistration!$A$2:$E$209,3,FALSE)=0,"",VLOOKUP(B62,[1]RunnersRegistration!$A$2:$E$209,3,FALSE))</f>
        <v/>
      </c>
      <c r="G62" s="4">
        <v>3.5451388888888886E-2</v>
      </c>
    </row>
    <row r="63" spans="1:7" x14ac:dyDescent="0.3">
      <c r="A63">
        <v>61</v>
      </c>
      <c r="B63">
        <v>342</v>
      </c>
      <c r="C63" t="s">
        <v>74</v>
      </c>
      <c r="D63" t="str">
        <f>VLOOKUP(B63,[1]RunnersRegistration!$A$2:$E$209,4,FALSE)</f>
        <v>Men</v>
      </c>
      <c r="E63" t="str">
        <f>VLOOKUP(B63,[1]RunnersRegistration!$A$2:$E$209,5,FALSE)</f>
        <v>veteran</v>
      </c>
      <c r="F63" t="str">
        <f>IF(VLOOKUP(B63,[1]RunnersRegistration!$A$2:$E$209,3,FALSE)=0,"",VLOOKUP(B63,[1]RunnersRegistration!$A$2:$E$209,3,FALSE))</f>
        <v>Plymouth Falconers</v>
      </c>
      <c r="G63" s="4">
        <v>3.5474537037037034E-2</v>
      </c>
    </row>
    <row r="64" spans="1:7" x14ac:dyDescent="0.3">
      <c r="A64">
        <v>62</v>
      </c>
      <c r="B64">
        <v>111</v>
      </c>
      <c r="C64" t="s">
        <v>75</v>
      </c>
      <c r="D64" t="str">
        <f>VLOOKUP(B64,[1]RunnersRegistration!$A$2:$E$209,4,FALSE)</f>
        <v>Men</v>
      </c>
      <c r="E64" t="str">
        <f>VLOOKUP(B64,[1]RunnersRegistration!$A$2:$E$209,5,FALSE)</f>
        <v>under 44</v>
      </c>
      <c r="F64" t="str">
        <f>IF(VLOOKUP(B64,[1]RunnersRegistration!$A$2:$E$209,3,FALSE)=0,"",VLOOKUP(B64,[1]RunnersRegistration!$A$2:$E$209,3,FALSE))</f>
        <v>Plymouth Musketeers</v>
      </c>
      <c r="G64" s="4">
        <v>3.560185185185185E-2</v>
      </c>
    </row>
    <row r="65" spans="1:7" x14ac:dyDescent="0.3">
      <c r="A65">
        <v>63</v>
      </c>
      <c r="B65">
        <v>334</v>
      </c>
      <c r="C65" t="s">
        <v>76</v>
      </c>
      <c r="D65" t="str">
        <f>VLOOKUP(B65,[1]RunnersRegistration!$A$2:$E$209,4,FALSE)</f>
        <v>Men</v>
      </c>
      <c r="E65" t="str">
        <f>VLOOKUP(B65,[1]RunnersRegistration!$A$2:$E$209,5,FALSE)</f>
        <v>veteran</v>
      </c>
      <c r="F65" t="str">
        <f>IF(VLOOKUP(B65,[1]RunnersRegistration!$A$2:$E$209,3,FALSE)=0,"",VLOOKUP(B65,[1]RunnersRegistration!$A$2:$E$209,3,FALSE))</f>
        <v>Plymouth Falconers</v>
      </c>
      <c r="G65" s="4">
        <v>3.5833333333333335E-2</v>
      </c>
    </row>
    <row r="66" spans="1:7" x14ac:dyDescent="0.3">
      <c r="A66">
        <v>64</v>
      </c>
      <c r="B66">
        <v>115</v>
      </c>
      <c r="C66" t="s">
        <v>77</v>
      </c>
      <c r="D66" t="str">
        <f>VLOOKUP(B66,[1]RunnersRegistration!$A$2:$E$209,4,FALSE)</f>
        <v>Men</v>
      </c>
      <c r="E66" t="str">
        <f>VLOOKUP(B66,[1]RunnersRegistration!$A$2:$E$209,5,FALSE)</f>
        <v>under 44</v>
      </c>
      <c r="F66" t="str">
        <f>IF(VLOOKUP(B66,[1]RunnersRegistration!$A$2:$E$209,3,FALSE)=0,"",VLOOKUP(B66,[1]RunnersRegistration!$A$2:$E$209,3,FALSE))</f>
        <v/>
      </c>
      <c r="G66" s="4">
        <v>3.591435185185185E-2</v>
      </c>
    </row>
    <row r="67" spans="1:7" x14ac:dyDescent="0.3">
      <c r="A67">
        <v>65</v>
      </c>
      <c r="B67">
        <v>150</v>
      </c>
      <c r="C67" t="s">
        <v>78</v>
      </c>
      <c r="D67" t="str">
        <f>VLOOKUP(B67,[1]RunnersRegistration!$A$2:$E$209,4,FALSE)</f>
        <v>Men</v>
      </c>
      <c r="E67" t="str">
        <f>VLOOKUP(B67,[1]RunnersRegistration!$A$2:$E$209,5,FALSE)</f>
        <v>under 44</v>
      </c>
      <c r="F67" t="str">
        <f>IF(VLOOKUP(B67,[1]RunnersRegistration!$A$2:$E$209,3,FALSE)=0,"",VLOOKUP(B67,[1]RunnersRegistration!$A$2:$E$209,3,FALSE))</f>
        <v/>
      </c>
      <c r="G67" s="4">
        <v>3.5937499999999997E-2</v>
      </c>
    </row>
    <row r="68" spans="1:7" x14ac:dyDescent="0.3">
      <c r="A68">
        <v>66</v>
      </c>
      <c r="B68">
        <v>305</v>
      </c>
      <c r="C68" t="s">
        <v>79</v>
      </c>
      <c r="D68" t="str">
        <f>VLOOKUP(B68,[1]RunnersRegistration!$A$2:$E$209,4,FALSE)</f>
        <v>Men</v>
      </c>
      <c r="E68" t="str">
        <f>VLOOKUP(B68,[1]RunnersRegistration!$A$2:$E$209,5,FALSE)</f>
        <v>veteran</v>
      </c>
      <c r="F68" t="str">
        <f>IF(VLOOKUP(B68,[1]RunnersRegistration!$A$2:$E$209,3,FALSE)=0,"",VLOOKUP(B68,[1]RunnersRegistration!$A$2:$E$209,3,FALSE))</f>
        <v/>
      </c>
      <c r="G68" s="4">
        <v>3.6076388888888887E-2</v>
      </c>
    </row>
    <row r="69" spans="1:7" x14ac:dyDescent="0.3">
      <c r="A69">
        <v>67</v>
      </c>
      <c r="B69">
        <v>315</v>
      </c>
      <c r="C69" t="s">
        <v>80</v>
      </c>
      <c r="D69" t="str">
        <f>VLOOKUP(B69,[1]RunnersRegistration!$A$2:$E$209,4,FALSE)</f>
        <v>Men</v>
      </c>
      <c r="E69" t="str">
        <f>VLOOKUP(B69,[1]RunnersRegistration!$A$2:$E$209,5,FALSE)</f>
        <v>veteran</v>
      </c>
      <c r="F69" t="str">
        <f>IF(VLOOKUP(B69,[1]RunnersRegistration!$A$2:$E$209,3,FALSE)=0,"",VLOOKUP(B69,[1]RunnersRegistration!$A$2:$E$209,3,FALSE))</f>
        <v>Erme Valley Harriers</v>
      </c>
      <c r="G69" s="4">
        <v>3.6099537037037034E-2</v>
      </c>
    </row>
    <row r="70" spans="1:7" x14ac:dyDescent="0.3">
      <c r="A70">
        <v>68</v>
      </c>
      <c r="B70">
        <v>337</v>
      </c>
      <c r="C70" t="s">
        <v>81</v>
      </c>
      <c r="D70" t="str">
        <f>VLOOKUP(B70,[1]RunnersRegistration!$A$2:$E$209,4,FALSE)</f>
        <v>Men</v>
      </c>
      <c r="E70" t="str">
        <f>VLOOKUP(B70,[1]RunnersRegistration!$A$2:$E$209,5,FALSE)</f>
        <v>veteran</v>
      </c>
      <c r="F70" t="str">
        <f>IF(VLOOKUP(B70,[1]RunnersRegistration!$A$2:$E$209,3,FALSE)=0,"",VLOOKUP(B70,[1]RunnersRegistration!$A$2:$E$209,3,FALSE))</f>
        <v>Plymouth Musketeers</v>
      </c>
      <c r="G70" s="4">
        <v>3.6249999999999998E-2</v>
      </c>
    </row>
    <row r="71" spans="1:7" x14ac:dyDescent="0.3">
      <c r="A71">
        <v>69</v>
      </c>
      <c r="B71">
        <v>320</v>
      </c>
      <c r="C71" t="s">
        <v>82</v>
      </c>
      <c r="D71" t="str">
        <f>VLOOKUP(B71,[1]RunnersRegistration!$A$2:$E$209,4,FALSE)</f>
        <v>Men</v>
      </c>
      <c r="E71" t="str">
        <f>VLOOKUP(B71,[1]RunnersRegistration!$A$2:$E$209,5,FALSE)</f>
        <v>veteran</v>
      </c>
      <c r="F71" t="str">
        <f>IF(VLOOKUP(B71,[1]RunnersRegistration!$A$2:$E$209,3,FALSE)=0,"",VLOOKUP(B71,[1]RunnersRegistration!$A$2:$E$209,3,FALSE))</f>
        <v>Plymouth Falconers</v>
      </c>
      <c r="G71" s="4">
        <v>3.6331018518518519E-2</v>
      </c>
    </row>
    <row r="72" spans="1:7" x14ac:dyDescent="0.3">
      <c r="A72">
        <v>70</v>
      </c>
      <c r="B72">
        <v>370</v>
      </c>
      <c r="C72" t="s">
        <v>83</v>
      </c>
      <c r="D72" t="s">
        <v>15</v>
      </c>
      <c r="E72" t="s">
        <v>16</v>
      </c>
      <c r="G72" s="4">
        <v>3.6435185185185189E-2</v>
      </c>
    </row>
    <row r="73" spans="1:7" x14ac:dyDescent="0.3">
      <c r="A73">
        <v>71</v>
      </c>
      <c r="B73">
        <v>603</v>
      </c>
      <c r="C73" t="s">
        <v>84</v>
      </c>
      <c r="D73" t="str">
        <f>VLOOKUP(B73,[1]RunnersRegistration!$A$2:$E$209,4,FALSE)</f>
        <v>Ladies</v>
      </c>
      <c r="E73" t="str">
        <f>VLOOKUP(B73,[1]RunnersRegistration!$A$2:$E$209,5,FALSE)</f>
        <v>under 44</v>
      </c>
      <c r="F73" t="str">
        <f>IF(VLOOKUP(B73,[1]RunnersRegistration!$A$2:$E$209,3,FALSE)=0,"",VLOOKUP(B73,[1]RunnersRegistration!$A$2:$E$209,3,FALSE))</f>
        <v>Plymouth Musketeers</v>
      </c>
      <c r="G73" s="4">
        <v>3.6574074074074071E-2</v>
      </c>
    </row>
    <row r="74" spans="1:7" x14ac:dyDescent="0.3">
      <c r="A74">
        <v>72</v>
      </c>
      <c r="B74">
        <v>130</v>
      </c>
      <c r="C74" t="s">
        <v>85</v>
      </c>
      <c r="D74" t="str">
        <f>VLOOKUP(B74,[1]RunnersRegistration!$A$2:$E$209,4,FALSE)</f>
        <v>Men</v>
      </c>
      <c r="E74" t="str">
        <f>VLOOKUP(B74,[1]RunnersRegistration!$A$2:$E$209,5,FALSE)</f>
        <v>under 44</v>
      </c>
      <c r="F74" t="str">
        <f>IF(VLOOKUP(B74,[1]RunnersRegistration!$A$2:$E$209,3,FALSE)=0,"",VLOOKUP(B74,[1]RunnersRegistration!$A$2:$E$209,3,FALSE))</f>
        <v>Storm Plymouth</v>
      </c>
      <c r="G74" s="4">
        <v>3.6689814814814814E-2</v>
      </c>
    </row>
    <row r="75" spans="1:7" x14ac:dyDescent="0.3">
      <c r="A75">
        <v>73</v>
      </c>
      <c r="B75">
        <v>633</v>
      </c>
      <c r="C75" t="s">
        <v>86</v>
      </c>
      <c r="D75" t="str">
        <f>VLOOKUP(B75,[1]RunnersRegistration!$A$2:$E$209,4,FALSE)</f>
        <v>Ladies</v>
      </c>
      <c r="E75" t="str">
        <f>VLOOKUP(B75,[1]RunnersRegistration!$A$2:$E$209,5,FALSE)</f>
        <v>under 44</v>
      </c>
      <c r="F75" t="str">
        <f>IF(VLOOKUP(B75,[1]RunnersRegistration!$A$2:$E$209,3,FALSE)=0,"",VLOOKUP(B75,[1]RunnersRegistration!$A$2:$E$209,3,FALSE))</f>
        <v/>
      </c>
      <c r="G75" s="4">
        <v>3.6712962962962961E-2</v>
      </c>
    </row>
    <row r="76" spans="1:7" x14ac:dyDescent="0.3">
      <c r="A76">
        <v>74</v>
      </c>
      <c r="B76">
        <v>333</v>
      </c>
      <c r="C76" t="s">
        <v>87</v>
      </c>
      <c r="D76" t="str">
        <f>VLOOKUP(B76,[1]RunnersRegistration!$A$2:$E$209,4,FALSE)</f>
        <v>Men</v>
      </c>
      <c r="E76" t="str">
        <f>VLOOKUP(B76,[1]RunnersRegistration!$A$2:$E$209,5,FALSE)</f>
        <v>veteran</v>
      </c>
      <c r="F76" t="str">
        <f>IF(VLOOKUP(B76,[1]RunnersRegistration!$A$2:$E$209,3,FALSE)=0,"",VLOOKUP(B76,[1]RunnersRegistration!$A$2:$E$209,3,FALSE))</f>
        <v>Erme Valley Harriers</v>
      </c>
      <c r="G76" s="4">
        <v>3.6724537037037035E-2</v>
      </c>
    </row>
    <row r="77" spans="1:7" x14ac:dyDescent="0.3">
      <c r="A77">
        <v>75</v>
      </c>
      <c r="B77">
        <v>345</v>
      </c>
      <c r="C77" t="s">
        <v>88</v>
      </c>
      <c r="D77" t="str">
        <f>VLOOKUP(B77,[1]RunnersRegistration!$A$2:$E$209,4,FALSE)</f>
        <v>Men</v>
      </c>
      <c r="E77" t="str">
        <f>VLOOKUP(B77,[1]RunnersRegistration!$A$2:$E$209,5,FALSE)</f>
        <v>veteran</v>
      </c>
      <c r="F77" t="str">
        <f>IF(VLOOKUP(B77,[1]RunnersRegistration!$A$2:$E$209,3,FALSE)=0,"",VLOOKUP(B77,[1]RunnersRegistration!$A$2:$E$209,3,FALSE))</f>
        <v>Storm Plymouth</v>
      </c>
      <c r="G77" s="4">
        <v>3.6747685185185182E-2</v>
      </c>
    </row>
    <row r="78" spans="1:7" x14ac:dyDescent="0.3">
      <c r="A78">
        <v>76</v>
      </c>
      <c r="B78">
        <v>622</v>
      </c>
      <c r="C78" t="s">
        <v>89</v>
      </c>
      <c r="D78" t="str">
        <f>VLOOKUP(B78,[1]RunnersRegistration!$A$2:$E$209,4,FALSE)</f>
        <v>Ladies</v>
      </c>
      <c r="E78" t="str">
        <f>VLOOKUP(B78,[1]RunnersRegistration!$A$2:$E$209,5,FALSE)</f>
        <v>under 44</v>
      </c>
      <c r="F78" t="str">
        <f>IF(VLOOKUP(B78,[1]RunnersRegistration!$A$2:$E$209,3,FALSE)=0,"",VLOOKUP(B78,[1]RunnersRegistration!$A$2:$E$209,3,FALSE))</f>
        <v>Holbeton Harriers</v>
      </c>
      <c r="G78" s="4">
        <v>3.6874999999999998E-2</v>
      </c>
    </row>
    <row r="79" spans="1:7" x14ac:dyDescent="0.3">
      <c r="A79">
        <v>77</v>
      </c>
      <c r="B79">
        <v>137</v>
      </c>
      <c r="C79" t="s">
        <v>90</v>
      </c>
      <c r="D79" t="str">
        <f>VLOOKUP(B79,[1]RunnersRegistration!$A$2:$E$209,4,FALSE)</f>
        <v>Men</v>
      </c>
      <c r="E79" t="str">
        <f>VLOOKUP(B79,[1]RunnersRegistration!$A$2:$E$209,5,FALSE)</f>
        <v>under 44</v>
      </c>
      <c r="F79" t="str">
        <f>IF(VLOOKUP(B79,[1]RunnersRegistration!$A$2:$E$209,3,FALSE)=0,"",VLOOKUP(B79,[1]RunnersRegistration!$A$2:$E$209,3,FALSE))</f>
        <v/>
      </c>
      <c r="G79" s="4">
        <v>3.6898148148148145E-2</v>
      </c>
    </row>
    <row r="80" spans="1:7" x14ac:dyDescent="0.3">
      <c r="A80">
        <v>78</v>
      </c>
      <c r="B80">
        <v>143</v>
      </c>
      <c r="C80" t="s">
        <v>91</v>
      </c>
      <c r="D80" t="str">
        <f>VLOOKUP(B80,[1]RunnersRegistration!$A$2:$E$209,4,FALSE)</f>
        <v>Men</v>
      </c>
      <c r="E80" t="str">
        <f>VLOOKUP(B80,[1]RunnersRegistration!$A$2:$E$209,5,FALSE)</f>
        <v>under 44</v>
      </c>
      <c r="F80" t="str">
        <f>IF(VLOOKUP(B80,[1]RunnersRegistration!$A$2:$E$209,3,FALSE)=0,"",VLOOKUP(B80,[1]RunnersRegistration!$A$2:$E$209,3,FALSE))</f>
        <v/>
      </c>
      <c r="G80" s="4">
        <v>3.6921296296296299E-2</v>
      </c>
    </row>
    <row r="81" spans="1:7" x14ac:dyDescent="0.3">
      <c r="A81">
        <v>79</v>
      </c>
      <c r="B81">
        <v>489</v>
      </c>
      <c r="C81" t="s">
        <v>92</v>
      </c>
      <c r="D81" t="str">
        <f>VLOOKUP(B81,[1]RunnersRegistration!$A$2:$E$209,4,FALSE)</f>
        <v>Ladies</v>
      </c>
      <c r="E81" t="str">
        <f>VLOOKUP(B81,[1]RunnersRegistration!$A$2:$E$209,5,FALSE)</f>
        <v>veteran</v>
      </c>
      <c r="F81" t="str">
        <f>IF(VLOOKUP(B81,[1]RunnersRegistration!$A$2:$E$209,3,FALSE)=0,"",VLOOKUP(B81,[1]RunnersRegistration!$A$2:$E$209,3,FALSE))</f>
        <v>Storm Plymouth</v>
      </c>
      <c r="G81" s="4">
        <v>3.695601851851852E-2</v>
      </c>
    </row>
    <row r="82" spans="1:7" x14ac:dyDescent="0.3">
      <c r="A82">
        <v>80</v>
      </c>
      <c r="B82">
        <v>139</v>
      </c>
      <c r="C82" t="s">
        <v>93</v>
      </c>
      <c r="D82" t="str">
        <f>VLOOKUP(B82,[1]RunnersRegistration!$A$2:$E$209,4,FALSE)</f>
        <v>Men</v>
      </c>
      <c r="E82" t="str">
        <f>VLOOKUP(B82,[1]RunnersRegistration!$A$2:$E$209,5,FALSE)</f>
        <v>under 44</v>
      </c>
      <c r="F82" t="str">
        <f>IF(VLOOKUP(B82,[1]RunnersRegistration!$A$2:$E$209,3,FALSE)=0,"",VLOOKUP(B82,[1]RunnersRegistration!$A$2:$E$209,3,FALSE))</f>
        <v>Storm Plymouth</v>
      </c>
      <c r="G82" s="4">
        <v>3.7002314814814814E-2</v>
      </c>
    </row>
    <row r="83" spans="1:7" x14ac:dyDescent="0.3">
      <c r="A83">
        <v>81</v>
      </c>
      <c r="B83">
        <v>309</v>
      </c>
      <c r="C83" t="s">
        <v>94</v>
      </c>
      <c r="D83" t="str">
        <f>VLOOKUP(B83,[1]RunnersRegistration!$A$2:$E$209,4,FALSE)</f>
        <v>Men</v>
      </c>
      <c r="E83" t="str">
        <f>VLOOKUP(B83,[1]RunnersRegistration!$A$2:$E$209,5,FALSE)</f>
        <v>veteran</v>
      </c>
      <c r="F83" t="str">
        <f>IF(VLOOKUP(B83,[1]RunnersRegistration!$A$2:$E$209,3,FALSE)=0,"",VLOOKUP(B83,[1]RunnersRegistration!$A$2:$E$209,3,FALSE))</f>
        <v/>
      </c>
      <c r="G83" s="4">
        <v>3.7141203703703704E-2</v>
      </c>
    </row>
    <row r="84" spans="1:7" x14ac:dyDescent="0.3">
      <c r="A84">
        <v>82</v>
      </c>
      <c r="B84">
        <v>145</v>
      </c>
      <c r="C84" t="s">
        <v>95</v>
      </c>
      <c r="D84" t="str">
        <f>VLOOKUP(B84,[1]RunnersRegistration!$A$2:$E$209,4,FALSE)</f>
        <v>Men</v>
      </c>
      <c r="E84" t="str">
        <f>VLOOKUP(B84,[1]RunnersRegistration!$A$2:$E$209,5,FALSE)</f>
        <v>under 44</v>
      </c>
      <c r="F84" t="str">
        <f>IF(VLOOKUP(B84,[1]RunnersRegistration!$A$2:$E$209,3,FALSE)=0,"",VLOOKUP(B84,[1]RunnersRegistration!$A$2:$E$209,3,FALSE))</f>
        <v/>
      </c>
      <c r="G84" s="4">
        <v>3.7222222222222219E-2</v>
      </c>
    </row>
    <row r="85" spans="1:7" x14ac:dyDescent="0.3">
      <c r="A85">
        <v>83</v>
      </c>
      <c r="B85">
        <v>604</v>
      </c>
      <c r="C85" t="s">
        <v>96</v>
      </c>
      <c r="D85" t="str">
        <f>VLOOKUP(B85,[1]RunnersRegistration!$A$2:$E$209,4,FALSE)</f>
        <v>Ladies</v>
      </c>
      <c r="E85" t="str">
        <f>VLOOKUP(B85,[1]RunnersRegistration!$A$2:$E$209,5,FALSE)</f>
        <v>under 44</v>
      </c>
      <c r="F85" t="str">
        <f>IF(VLOOKUP(B85,[1]RunnersRegistration!$A$2:$E$209,3,FALSE)=0,"",VLOOKUP(B85,[1]RunnersRegistration!$A$2:$E$209,3,FALSE))</f>
        <v>Storm Plymouth</v>
      </c>
      <c r="G85" s="4">
        <v>3.7430555555555557E-2</v>
      </c>
    </row>
    <row r="86" spans="1:7" x14ac:dyDescent="0.3">
      <c r="A86">
        <v>84</v>
      </c>
      <c r="B86">
        <v>471</v>
      </c>
      <c r="C86" t="s">
        <v>97</v>
      </c>
      <c r="D86" t="str">
        <f>VLOOKUP(B86,[1]RunnersRegistration!$A$2:$E$209,4,FALSE)</f>
        <v>Ladies</v>
      </c>
      <c r="E86" t="str">
        <f>VLOOKUP(B86,[1]RunnersRegistration!$A$2:$E$209,5,FALSE)</f>
        <v>veteran</v>
      </c>
      <c r="F86" t="str">
        <f>IF(VLOOKUP(B86,[1]RunnersRegistration!$A$2:$E$209,3,FALSE)=0,"",VLOOKUP(B86,[1]RunnersRegistration!$A$2:$E$209,3,FALSE))</f>
        <v>Erme Valley Harriers</v>
      </c>
      <c r="G86" s="4">
        <v>3.7499999999999999E-2</v>
      </c>
    </row>
    <row r="87" spans="1:7" x14ac:dyDescent="0.3">
      <c r="A87">
        <v>85</v>
      </c>
      <c r="B87">
        <v>101</v>
      </c>
      <c r="C87" t="s">
        <v>98</v>
      </c>
      <c r="D87" t="str">
        <f>VLOOKUP(B87,[1]RunnersRegistration!$A$2:$E$209,4,FALSE)</f>
        <v>Men</v>
      </c>
      <c r="E87" t="str">
        <f>VLOOKUP(B87,[1]RunnersRegistration!$A$2:$E$209,5,FALSE)</f>
        <v>under 44</v>
      </c>
      <c r="F87" t="str">
        <f>IF(VLOOKUP(B87,[1]RunnersRegistration!$A$2:$E$209,3,FALSE)=0,"",VLOOKUP(B87,[1]RunnersRegistration!$A$2:$E$209,3,FALSE))</f>
        <v>Plymstock Road Runners</v>
      </c>
      <c r="G87" s="4">
        <v>3.7511574074074072E-2</v>
      </c>
    </row>
    <row r="88" spans="1:7" x14ac:dyDescent="0.3">
      <c r="A88">
        <v>86</v>
      </c>
      <c r="B88">
        <v>628</v>
      </c>
      <c r="C88" t="s">
        <v>99</v>
      </c>
      <c r="D88" t="str">
        <f>VLOOKUP(B88,[1]RunnersRegistration!$A$2:$E$209,4,FALSE)</f>
        <v>Ladies</v>
      </c>
      <c r="E88" t="str">
        <f>VLOOKUP(B88,[1]RunnersRegistration!$A$2:$E$209,5,FALSE)</f>
        <v>under 44</v>
      </c>
      <c r="F88" t="str">
        <f>IF(VLOOKUP(B88,[1]RunnersRegistration!$A$2:$E$209,3,FALSE)=0,"",VLOOKUP(B88,[1]RunnersRegistration!$A$2:$E$209,3,FALSE))</f>
        <v/>
      </c>
      <c r="G88" s="4">
        <v>3.7581018518518521E-2</v>
      </c>
    </row>
    <row r="89" spans="1:7" x14ac:dyDescent="0.3">
      <c r="A89">
        <v>87</v>
      </c>
      <c r="B89">
        <v>322</v>
      </c>
      <c r="C89" t="s">
        <v>100</v>
      </c>
      <c r="D89" t="str">
        <f>VLOOKUP(B89,[1]RunnersRegistration!$A$2:$E$209,4,FALSE)</f>
        <v>Men</v>
      </c>
      <c r="E89" t="str">
        <f>VLOOKUP(B89,[1]RunnersRegistration!$A$2:$E$209,5,FALSE)</f>
        <v>veteran</v>
      </c>
      <c r="F89" t="str">
        <f>IF(VLOOKUP(B89,[1]RunnersRegistration!$A$2:$E$209,3,FALSE)=0,"",VLOOKUP(B89,[1]RunnersRegistration!$A$2:$E$209,3,FALSE))</f>
        <v>Bow Street Runners</v>
      </c>
      <c r="G89" s="4">
        <v>3.7696759259259256E-2</v>
      </c>
    </row>
    <row r="90" spans="1:7" x14ac:dyDescent="0.3">
      <c r="A90">
        <v>88</v>
      </c>
      <c r="B90">
        <v>122</v>
      </c>
      <c r="C90" t="s">
        <v>101</v>
      </c>
      <c r="D90" t="str">
        <f>VLOOKUP(B90,[1]RunnersRegistration!$A$2:$E$209,4,FALSE)</f>
        <v>Men</v>
      </c>
      <c r="E90" t="str">
        <f>VLOOKUP(B90,[1]RunnersRegistration!$A$2:$E$209,5,FALSE)</f>
        <v>under 44</v>
      </c>
      <c r="F90" t="str">
        <f>IF(VLOOKUP(B90,[1]RunnersRegistration!$A$2:$E$209,3,FALSE)=0,"",VLOOKUP(B90,[1]RunnersRegistration!$A$2:$E$209,3,FALSE))</f>
        <v/>
      </c>
      <c r="G90" s="4">
        <v>3.7766203703703705E-2</v>
      </c>
    </row>
    <row r="91" spans="1:7" x14ac:dyDescent="0.3">
      <c r="A91">
        <v>89</v>
      </c>
      <c r="B91">
        <v>624</v>
      </c>
      <c r="C91" t="s">
        <v>102</v>
      </c>
      <c r="D91" t="str">
        <f>VLOOKUP(B91,[1]RunnersRegistration!$A$2:$E$209,4,FALSE)</f>
        <v>Ladies</v>
      </c>
      <c r="E91" t="str">
        <f>VLOOKUP(B91,[1]RunnersRegistration!$A$2:$E$209,5,FALSE)</f>
        <v>under 44</v>
      </c>
      <c r="F91" t="str">
        <f>IF(VLOOKUP(B91,[1]RunnersRegistration!$A$2:$E$209,3,FALSE)=0,"",VLOOKUP(B91,[1]RunnersRegistration!$A$2:$E$209,3,FALSE))</f>
        <v/>
      </c>
      <c r="G91" s="4">
        <v>3.7962962962962962E-2</v>
      </c>
    </row>
    <row r="92" spans="1:7" x14ac:dyDescent="0.3">
      <c r="A92">
        <v>90</v>
      </c>
      <c r="B92">
        <v>352</v>
      </c>
      <c r="C92" t="s">
        <v>103</v>
      </c>
      <c r="D92" t="str">
        <f>VLOOKUP(B92,[1]RunnersRegistration!$A$2:$E$209,4,FALSE)</f>
        <v>Men</v>
      </c>
      <c r="E92" t="str">
        <f>VLOOKUP(B92,[1]RunnersRegistration!$A$2:$E$209,5,FALSE)</f>
        <v>veteran</v>
      </c>
      <c r="F92" t="str">
        <f>IF(VLOOKUP(B92,[1]RunnersRegistration!$A$2:$E$209,3,FALSE)=0,"",VLOOKUP(B92,[1]RunnersRegistration!$A$2:$E$209,3,FALSE))</f>
        <v>Storm Plymouth</v>
      </c>
      <c r="G92" s="4">
        <v>3.7986111111111109E-2</v>
      </c>
    </row>
    <row r="93" spans="1:7" x14ac:dyDescent="0.3">
      <c r="A93">
        <v>91</v>
      </c>
      <c r="B93">
        <v>147</v>
      </c>
      <c r="C93" t="s">
        <v>104</v>
      </c>
      <c r="D93" t="str">
        <f>VLOOKUP(B93,[1]RunnersRegistration!$A$2:$E$209,4,FALSE)</f>
        <v>Men</v>
      </c>
      <c r="E93" t="str">
        <f>VLOOKUP(B93,[1]RunnersRegistration!$A$2:$E$209,5,FALSE)</f>
        <v>under 44</v>
      </c>
      <c r="F93" t="str">
        <f>IF(VLOOKUP(B93,[1]RunnersRegistration!$A$2:$E$209,3,FALSE)=0,"",VLOOKUP(B93,[1]RunnersRegistration!$A$2:$E$209,3,FALSE))</f>
        <v/>
      </c>
      <c r="G93" s="4">
        <v>3.8148148148148146E-2</v>
      </c>
    </row>
    <row r="94" spans="1:7" x14ac:dyDescent="0.3">
      <c r="A94">
        <v>92</v>
      </c>
      <c r="B94">
        <v>635</v>
      </c>
      <c r="C94" t="s">
        <v>105</v>
      </c>
      <c r="D94" t="str">
        <f>VLOOKUP(B94,[1]RunnersRegistration!$A$2:$E$209,4,FALSE)</f>
        <v>Ladies</v>
      </c>
      <c r="E94" t="str">
        <f>VLOOKUP(B94,[1]RunnersRegistration!$A$2:$E$209,5,FALSE)</f>
        <v>under 44</v>
      </c>
      <c r="F94" t="str">
        <f>IF(VLOOKUP(B94,[1]RunnersRegistration!$A$2:$E$209,3,FALSE)=0,"",VLOOKUP(B94,[1]RunnersRegistration!$A$2:$E$209,3,FALSE))</f>
        <v>PL7 Pacers</v>
      </c>
      <c r="G94" s="4">
        <v>3.8171296296296293E-2</v>
      </c>
    </row>
    <row r="95" spans="1:7" x14ac:dyDescent="0.3">
      <c r="A95">
        <v>93</v>
      </c>
      <c r="B95">
        <v>151</v>
      </c>
      <c r="C95" t="s">
        <v>106</v>
      </c>
      <c r="D95" t="str">
        <f>VLOOKUP(B95,[1]RunnersRegistration!$A$2:$E$209,4,FALSE)</f>
        <v>Men</v>
      </c>
      <c r="E95" t="str">
        <f>VLOOKUP(B95,[1]RunnersRegistration!$A$2:$E$209,5,FALSE)</f>
        <v>under 44</v>
      </c>
      <c r="F95" t="str">
        <f>IF(VLOOKUP(B95,[1]RunnersRegistration!$A$2:$E$209,3,FALSE)=0,"",VLOOKUP(B95,[1]RunnersRegistration!$A$2:$E$209,3,FALSE))</f>
        <v/>
      </c>
      <c r="G95" s="4">
        <v>3.8182870370370367E-2</v>
      </c>
    </row>
    <row r="96" spans="1:7" x14ac:dyDescent="0.3">
      <c r="A96">
        <v>94</v>
      </c>
      <c r="B96">
        <v>124</v>
      </c>
      <c r="C96" t="s">
        <v>107</v>
      </c>
      <c r="D96" t="str">
        <f>VLOOKUP(B96,[1]RunnersRegistration!$A$2:$E$209,4,FALSE)</f>
        <v>Men</v>
      </c>
      <c r="E96" t="str">
        <f>VLOOKUP(B96,[1]RunnersRegistration!$A$2:$E$209,5,FALSE)</f>
        <v>under 44</v>
      </c>
      <c r="F96" t="str">
        <f>IF(VLOOKUP(B96,[1]RunnersRegistration!$A$2:$E$209,3,FALSE)=0,"",VLOOKUP(B96,[1]RunnersRegistration!$A$2:$E$209,3,FALSE))</f>
        <v>Plymouth Musketeers</v>
      </c>
      <c r="G96" s="4">
        <v>3.8368055555555558E-2</v>
      </c>
    </row>
    <row r="97" spans="1:7" x14ac:dyDescent="0.3">
      <c r="A97">
        <v>95</v>
      </c>
      <c r="B97">
        <v>350</v>
      </c>
      <c r="C97" t="s">
        <v>108</v>
      </c>
      <c r="D97" t="str">
        <f>VLOOKUP(B97,[1]RunnersRegistration!$A$2:$E$209,4,FALSE)</f>
        <v>Men</v>
      </c>
      <c r="E97" t="str">
        <f>VLOOKUP(B97,[1]RunnersRegistration!$A$2:$E$209,5,FALSE)</f>
        <v>veteran</v>
      </c>
      <c r="F97" t="str">
        <f>IF(VLOOKUP(B97,[1]RunnersRegistration!$A$2:$E$209,3,FALSE)=0,"",VLOOKUP(B97,[1]RunnersRegistration!$A$2:$E$209,3,FALSE))</f>
        <v>Plymouth Musketeers</v>
      </c>
      <c r="G97" s="4">
        <v>3.8530092592592595E-2</v>
      </c>
    </row>
    <row r="98" spans="1:7" x14ac:dyDescent="0.3">
      <c r="A98">
        <v>96</v>
      </c>
      <c r="B98">
        <v>598</v>
      </c>
      <c r="C98" t="s">
        <v>109</v>
      </c>
      <c r="D98" t="s">
        <v>25</v>
      </c>
      <c r="E98" t="s">
        <v>16</v>
      </c>
      <c r="F98" t="s">
        <v>110</v>
      </c>
      <c r="G98" s="4">
        <v>3.8634259259259257E-2</v>
      </c>
    </row>
    <row r="99" spans="1:7" x14ac:dyDescent="0.3">
      <c r="A99">
        <v>97</v>
      </c>
      <c r="B99">
        <v>355</v>
      </c>
      <c r="C99" t="s">
        <v>111</v>
      </c>
      <c r="D99" t="str">
        <f>VLOOKUP(B99,[1]RunnersRegistration!$A$2:$E$209,4,FALSE)</f>
        <v>Men</v>
      </c>
      <c r="E99" t="str">
        <f>VLOOKUP(B99,[1]RunnersRegistration!$A$2:$E$209,5,FALSE)</f>
        <v>veteran</v>
      </c>
      <c r="F99" t="str">
        <f>IF(VLOOKUP(B99,[1]RunnersRegistration!$A$2:$E$209,3,FALSE)=0,"",VLOOKUP(B99,[1]RunnersRegistration!$A$2:$E$209,3,FALSE))</f>
        <v>Erme Valley Harriers</v>
      </c>
      <c r="G99" s="4">
        <v>3.8668981481481485E-2</v>
      </c>
    </row>
    <row r="100" spans="1:7" x14ac:dyDescent="0.3">
      <c r="A100">
        <v>98</v>
      </c>
      <c r="B100">
        <v>161</v>
      </c>
      <c r="C100" t="s">
        <v>112</v>
      </c>
      <c r="D100" t="str">
        <f>VLOOKUP(B100,[1]RunnersRegistration!$A$2:$E$209,4,FALSE)</f>
        <v>Men</v>
      </c>
      <c r="E100" t="str">
        <f>VLOOKUP(B100,[1]RunnersRegistration!$A$2:$E$209,5,FALSE)</f>
        <v>under 44</v>
      </c>
      <c r="F100" t="str">
        <f>IF(VLOOKUP(B100,[1]RunnersRegistration!$A$2:$E$209,3,FALSE)=0,"",VLOOKUP(B100,[1]RunnersRegistration!$A$2:$E$209,3,FALSE))</f>
        <v/>
      </c>
      <c r="G100" s="4">
        <v>3.8865740740740742E-2</v>
      </c>
    </row>
    <row r="101" spans="1:7" x14ac:dyDescent="0.3">
      <c r="A101">
        <v>99</v>
      </c>
      <c r="B101">
        <v>620</v>
      </c>
      <c r="C101" t="s">
        <v>113</v>
      </c>
      <c r="D101" t="str">
        <f>VLOOKUP(B101,[1]RunnersRegistration!$A$2:$E$209,4,FALSE)</f>
        <v>Ladies</v>
      </c>
      <c r="E101" t="str">
        <f>VLOOKUP(B101,[1]RunnersRegistration!$A$2:$E$209,5,FALSE)</f>
        <v>under 44</v>
      </c>
      <c r="F101" t="str">
        <f>IF(VLOOKUP(B101,[1]RunnersRegistration!$A$2:$E$209,3,FALSE)=0,"",VLOOKUP(B101,[1]RunnersRegistration!$A$2:$E$209,3,FALSE))</f>
        <v/>
      </c>
      <c r="G101" s="4">
        <v>3.888888888888889E-2</v>
      </c>
    </row>
    <row r="102" spans="1:7" x14ac:dyDescent="0.3">
      <c r="A102">
        <v>100</v>
      </c>
      <c r="B102">
        <v>454</v>
      </c>
      <c r="C102" t="s">
        <v>114</v>
      </c>
      <c r="D102" t="str">
        <f>VLOOKUP(B102,[1]RunnersRegistration!$A$2:$E$209,4,FALSE)</f>
        <v>Ladies</v>
      </c>
      <c r="E102" t="str">
        <f>VLOOKUP(B102,[1]RunnersRegistration!$A$2:$E$209,5,FALSE)</f>
        <v>veteran</v>
      </c>
      <c r="F102" t="str">
        <f>IF(VLOOKUP(B102,[1]RunnersRegistration!$A$2:$E$209,3,FALSE)=0,"",VLOOKUP(B102,[1]RunnersRegistration!$A$2:$E$209,3,FALSE))</f>
        <v>Plymouth Falconers</v>
      </c>
      <c r="G102" s="4">
        <v>3.8912037037037037E-2</v>
      </c>
    </row>
    <row r="103" spans="1:7" x14ac:dyDescent="0.3">
      <c r="A103">
        <v>101</v>
      </c>
      <c r="B103">
        <v>349</v>
      </c>
      <c r="C103" t="s">
        <v>115</v>
      </c>
      <c r="D103" t="str">
        <f>VLOOKUP(B103,[1]RunnersRegistration!$A$2:$E$209,4,FALSE)</f>
        <v>Men</v>
      </c>
      <c r="E103" t="str">
        <f>VLOOKUP(B103,[1]RunnersRegistration!$A$2:$E$209,5,FALSE)</f>
        <v>veteran</v>
      </c>
      <c r="F103" t="str">
        <f>IF(VLOOKUP(B103,[1]RunnersRegistration!$A$2:$E$209,3,FALSE)=0,"",VLOOKUP(B103,[1]RunnersRegistration!$A$2:$E$209,3,FALSE))</f>
        <v/>
      </c>
      <c r="G103" s="4">
        <v>3.892361111111111E-2</v>
      </c>
    </row>
    <row r="104" spans="1:7" x14ac:dyDescent="0.3">
      <c r="A104">
        <v>102</v>
      </c>
      <c r="B104">
        <v>362</v>
      </c>
      <c r="C104" t="s">
        <v>116</v>
      </c>
      <c r="D104" t="str">
        <f>VLOOKUP(B104,[1]RunnersRegistration!$A$2:$E$209,4,FALSE)</f>
        <v>Men</v>
      </c>
      <c r="E104" t="str">
        <f>VLOOKUP(B104,[1]RunnersRegistration!$A$2:$E$209,5,FALSE)</f>
        <v>veteran</v>
      </c>
      <c r="F104" t="str">
        <f>IF(VLOOKUP(B104,[1]RunnersRegistration!$A$2:$E$209,3,FALSE)=0,"",VLOOKUP(B104,[1]RunnersRegistration!$A$2:$E$209,3,FALSE))</f>
        <v/>
      </c>
      <c r="G104" s="4">
        <v>3.9074074074074074E-2</v>
      </c>
    </row>
    <row r="105" spans="1:7" x14ac:dyDescent="0.3">
      <c r="A105">
        <v>103</v>
      </c>
      <c r="B105">
        <v>339</v>
      </c>
      <c r="C105" t="s">
        <v>117</v>
      </c>
      <c r="D105" t="str">
        <f>VLOOKUP(B105,[1]RunnersRegistration!$A$2:$E$209,4,FALSE)</f>
        <v>Men</v>
      </c>
      <c r="E105" t="str">
        <f>VLOOKUP(B105,[1]RunnersRegistration!$A$2:$E$209,5,FALSE)</f>
        <v>veteran</v>
      </c>
      <c r="F105" t="str">
        <f>IF(VLOOKUP(B105,[1]RunnersRegistration!$A$2:$E$209,3,FALSE)=0,"",VLOOKUP(B105,[1]RunnersRegistration!$A$2:$E$209,3,FALSE))</f>
        <v>Bovey Valley Runners</v>
      </c>
      <c r="G105" s="4">
        <v>3.9108796296296294E-2</v>
      </c>
    </row>
    <row r="106" spans="1:7" x14ac:dyDescent="0.3">
      <c r="A106">
        <v>104</v>
      </c>
      <c r="B106">
        <v>602</v>
      </c>
      <c r="C106" t="s">
        <v>118</v>
      </c>
      <c r="D106" t="str">
        <f>VLOOKUP(B106,[1]RunnersRegistration!$A$2:$E$209,4,FALSE)</f>
        <v>Ladies</v>
      </c>
      <c r="E106" t="str">
        <f>VLOOKUP(B106,[1]RunnersRegistration!$A$2:$E$209,5,FALSE)</f>
        <v>under 44</v>
      </c>
      <c r="F106" t="str">
        <f>IF(VLOOKUP(B106,[1]RunnersRegistration!$A$2:$E$209,3,FALSE)=0,"",VLOOKUP(B106,[1]RunnersRegistration!$A$2:$E$209,3,FALSE))</f>
        <v/>
      </c>
      <c r="G106" s="4">
        <v>3.9120370370370368E-2</v>
      </c>
    </row>
    <row r="107" spans="1:7" x14ac:dyDescent="0.3">
      <c r="A107">
        <v>105</v>
      </c>
      <c r="B107">
        <v>346</v>
      </c>
      <c r="C107" t="s">
        <v>119</v>
      </c>
      <c r="D107" t="str">
        <f>VLOOKUP(B107,[1]RunnersRegistration!$A$2:$E$209,4,FALSE)</f>
        <v>Men</v>
      </c>
      <c r="E107" t="str">
        <f>VLOOKUP(B107,[1]RunnersRegistration!$A$2:$E$209,5,FALSE)</f>
        <v>veteran</v>
      </c>
      <c r="F107" t="str">
        <f>IF(VLOOKUP(B107,[1]RunnersRegistration!$A$2:$E$209,3,FALSE)=0,"",VLOOKUP(B107,[1]RunnersRegistration!$A$2:$E$209,3,FALSE))</f>
        <v/>
      </c>
      <c r="G107" s="4">
        <v>3.9120370370370368E-2</v>
      </c>
    </row>
    <row r="108" spans="1:7" x14ac:dyDescent="0.3">
      <c r="A108">
        <v>106</v>
      </c>
      <c r="B108">
        <v>308</v>
      </c>
      <c r="C108" t="s">
        <v>120</v>
      </c>
      <c r="D108" t="str">
        <f>VLOOKUP(B108,[1]RunnersRegistration!$A$2:$E$209,4,FALSE)</f>
        <v>Men</v>
      </c>
      <c r="E108" t="str">
        <f>VLOOKUP(B108,[1]RunnersRegistration!$A$2:$E$209,5,FALSE)</f>
        <v>veteran</v>
      </c>
      <c r="F108" t="str">
        <f>IF(VLOOKUP(B108,[1]RunnersRegistration!$A$2:$E$209,3,FALSE)=0,"",VLOOKUP(B108,[1]RunnersRegistration!$A$2:$E$209,3,FALSE))</f>
        <v/>
      </c>
      <c r="G108" s="4">
        <v>3.9131944444444441E-2</v>
      </c>
    </row>
    <row r="109" spans="1:7" x14ac:dyDescent="0.3">
      <c r="A109">
        <v>107</v>
      </c>
      <c r="B109">
        <v>142</v>
      </c>
      <c r="C109" t="s">
        <v>121</v>
      </c>
      <c r="D109" t="str">
        <f>VLOOKUP(B109,[1]RunnersRegistration!$A$2:$E$209,4,FALSE)</f>
        <v>Men</v>
      </c>
      <c r="E109" t="str">
        <f>VLOOKUP(B109,[1]RunnersRegistration!$A$2:$E$209,5,FALSE)</f>
        <v>under 44</v>
      </c>
      <c r="F109" t="str">
        <f>IF(VLOOKUP(B109,[1]RunnersRegistration!$A$2:$E$209,3,FALSE)=0,"",VLOOKUP(B109,[1]RunnersRegistration!$A$2:$E$209,3,FALSE))</f>
        <v>Plymouth Harriers</v>
      </c>
      <c r="G109" s="4">
        <v>3.9421296296296295E-2</v>
      </c>
    </row>
    <row r="110" spans="1:7" x14ac:dyDescent="0.3">
      <c r="A110">
        <v>108</v>
      </c>
      <c r="B110">
        <v>373</v>
      </c>
      <c r="C110" t="s">
        <v>122</v>
      </c>
      <c r="D110" t="s">
        <v>15</v>
      </c>
      <c r="E110" t="s">
        <v>16</v>
      </c>
      <c r="G110" s="4">
        <v>3.9444444444444442E-2</v>
      </c>
    </row>
    <row r="111" spans="1:7" x14ac:dyDescent="0.3">
      <c r="A111">
        <v>109</v>
      </c>
      <c r="B111">
        <v>109</v>
      </c>
      <c r="C111" t="s">
        <v>123</v>
      </c>
      <c r="D111" t="str">
        <f>VLOOKUP(B111,[1]RunnersRegistration!$A$2:$E$209,4,FALSE)</f>
        <v>Men</v>
      </c>
      <c r="E111" t="str">
        <f>VLOOKUP(B111,[1]RunnersRegistration!$A$2:$E$209,5,FALSE)</f>
        <v>under 44</v>
      </c>
      <c r="F111" t="str">
        <f>IF(VLOOKUP(B111,[1]RunnersRegistration!$A$2:$E$209,3,FALSE)=0,"",VLOOKUP(B111,[1]RunnersRegistration!$A$2:$E$209,3,FALSE))</f>
        <v/>
      </c>
      <c r="G111" s="4">
        <v>3.9479166666666669E-2</v>
      </c>
    </row>
    <row r="112" spans="1:7" x14ac:dyDescent="0.3">
      <c r="A112">
        <v>110</v>
      </c>
      <c r="B112">
        <v>158</v>
      </c>
      <c r="C112" t="s">
        <v>124</v>
      </c>
      <c r="D112" t="str">
        <f>VLOOKUP(B112,[1]RunnersRegistration!$A$2:$E$209,4,FALSE)</f>
        <v>Men</v>
      </c>
      <c r="E112" t="str">
        <f>VLOOKUP(B112,[1]RunnersRegistration!$A$2:$E$209,5,FALSE)</f>
        <v>under 44</v>
      </c>
      <c r="F112" t="str">
        <f>IF(VLOOKUP(B112,[1]RunnersRegistration!$A$2:$E$209,3,FALSE)=0,"",VLOOKUP(B112,[1]RunnersRegistration!$A$2:$E$209,3,FALSE))</f>
        <v/>
      </c>
      <c r="G112" s="4">
        <v>3.9594907407407405E-2</v>
      </c>
    </row>
    <row r="113" spans="1:7" x14ac:dyDescent="0.3">
      <c r="A113">
        <v>111</v>
      </c>
      <c r="B113">
        <v>372</v>
      </c>
      <c r="C113" t="s">
        <v>125</v>
      </c>
      <c r="D113" t="s">
        <v>15</v>
      </c>
      <c r="E113" t="s">
        <v>16</v>
      </c>
      <c r="G113" s="4">
        <v>3.9618055555555552E-2</v>
      </c>
    </row>
    <row r="114" spans="1:7" x14ac:dyDescent="0.3">
      <c r="A114">
        <v>112</v>
      </c>
      <c r="B114">
        <v>358</v>
      </c>
      <c r="C114" t="s">
        <v>126</v>
      </c>
      <c r="D114" t="str">
        <f>VLOOKUP(B114,[1]RunnersRegistration!$A$2:$E$209,4,FALSE)</f>
        <v>Men</v>
      </c>
      <c r="E114" t="str">
        <f>VLOOKUP(B114,[1]RunnersRegistration!$A$2:$E$209,5,FALSE)</f>
        <v>veteran</v>
      </c>
      <c r="F114" t="str">
        <f>IF(VLOOKUP(B114,[1]RunnersRegistration!$A$2:$E$209,3,FALSE)=0,"",VLOOKUP(B114,[1]RunnersRegistration!$A$2:$E$209,3,FALSE))</f>
        <v/>
      </c>
      <c r="G114" s="4">
        <v>3.9641203703703706E-2</v>
      </c>
    </row>
    <row r="115" spans="1:7" x14ac:dyDescent="0.3">
      <c r="A115">
        <v>113</v>
      </c>
      <c r="B115">
        <v>497</v>
      </c>
      <c r="C115" t="s">
        <v>127</v>
      </c>
      <c r="D115" t="str">
        <f>VLOOKUP(B115,[1]RunnersRegistration!$A$2:$E$209,4,FALSE)</f>
        <v>Ladies</v>
      </c>
      <c r="E115" t="str">
        <f>VLOOKUP(B115,[1]RunnersRegistration!$A$2:$E$209,5,FALSE)</f>
        <v>veteran</v>
      </c>
      <c r="F115" t="str">
        <f>IF(VLOOKUP(B115,[1]RunnersRegistration!$A$2:$E$209,3,FALSE)=0,"",VLOOKUP(B115,[1]RunnersRegistration!$A$2:$E$209,3,FALSE))</f>
        <v>Storm Plymouth</v>
      </c>
      <c r="G115" s="4">
        <v>3.9675925925925927E-2</v>
      </c>
    </row>
    <row r="116" spans="1:7" x14ac:dyDescent="0.3">
      <c r="A116">
        <v>114</v>
      </c>
      <c r="B116">
        <v>366</v>
      </c>
      <c r="C116" t="s">
        <v>128</v>
      </c>
      <c r="D116" t="s">
        <v>15</v>
      </c>
      <c r="E116" t="s">
        <v>16</v>
      </c>
      <c r="F116" t="s">
        <v>129</v>
      </c>
      <c r="G116" s="4">
        <v>3.9733796296296295E-2</v>
      </c>
    </row>
    <row r="117" spans="1:7" x14ac:dyDescent="0.3">
      <c r="A117">
        <v>115</v>
      </c>
      <c r="B117">
        <v>632</v>
      </c>
      <c r="C117" t="s">
        <v>130</v>
      </c>
      <c r="D117" t="str">
        <f>VLOOKUP(B117,[1]RunnersRegistration!$A$2:$E$209,4,FALSE)</f>
        <v>Ladies</v>
      </c>
      <c r="E117" t="str">
        <f>VLOOKUP(B117,[1]RunnersRegistration!$A$2:$E$209,5,FALSE)</f>
        <v>under 44</v>
      </c>
      <c r="F117" t="str">
        <f>IF(VLOOKUP(B117,[1]RunnersRegistration!$A$2:$E$209,3,FALSE)=0,"",VLOOKUP(B117,[1]RunnersRegistration!$A$2:$E$209,3,FALSE))</f>
        <v>Storm Plymouth</v>
      </c>
      <c r="G117" s="4">
        <v>3.979166666666667E-2</v>
      </c>
    </row>
    <row r="118" spans="1:7" x14ac:dyDescent="0.3">
      <c r="A118">
        <v>116</v>
      </c>
      <c r="B118">
        <v>636</v>
      </c>
      <c r="C118" t="s">
        <v>131</v>
      </c>
      <c r="D118" t="str">
        <f>VLOOKUP(B118,[1]RunnersRegistration!$A$2:$E$209,4,FALSE)</f>
        <v>Ladies</v>
      </c>
      <c r="E118" t="str">
        <f>VLOOKUP(B118,[1]RunnersRegistration!$A$2:$E$209,5,FALSE)</f>
        <v>under 44</v>
      </c>
      <c r="F118" t="str">
        <f>IF(VLOOKUP(B118,[1]RunnersRegistration!$A$2:$E$209,3,FALSE)=0,"",VLOOKUP(B118,[1]RunnersRegistration!$A$2:$E$209,3,FALSE))</f>
        <v/>
      </c>
      <c r="G118" s="4">
        <v>3.9918981481481479E-2</v>
      </c>
    </row>
    <row r="119" spans="1:7" x14ac:dyDescent="0.3">
      <c r="A119">
        <v>117</v>
      </c>
      <c r="B119">
        <v>612</v>
      </c>
      <c r="C119" t="s">
        <v>132</v>
      </c>
      <c r="D119" t="str">
        <f>VLOOKUP(B119,[1]RunnersRegistration!$A$2:$E$209,4,FALSE)</f>
        <v>Ladies</v>
      </c>
      <c r="E119" t="str">
        <f>VLOOKUP(B119,[1]RunnersRegistration!$A$2:$E$209,5,FALSE)</f>
        <v>under 44</v>
      </c>
      <c r="F119" t="str">
        <f>IF(VLOOKUP(B119,[1]RunnersRegistration!$A$2:$E$209,3,FALSE)=0,"",VLOOKUP(B119,[1]RunnersRegistration!$A$2:$E$209,3,FALSE))</f>
        <v>Run Fit Run Fast</v>
      </c>
      <c r="G119" s="4">
        <v>3.9953703703703707E-2</v>
      </c>
    </row>
    <row r="120" spans="1:7" x14ac:dyDescent="0.3">
      <c r="A120">
        <v>118</v>
      </c>
      <c r="B120">
        <v>335</v>
      </c>
      <c r="C120" t="s">
        <v>133</v>
      </c>
      <c r="D120" t="str">
        <f>VLOOKUP(B120,[1]RunnersRegistration!$A$2:$E$209,4,FALSE)</f>
        <v>Men</v>
      </c>
      <c r="E120" t="str">
        <f>VLOOKUP(B120,[1]RunnersRegistration!$A$2:$E$209,5,FALSE)</f>
        <v>veteran</v>
      </c>
      <c r="F120" t="str">
        <f>IF(VLOOKUP(B120,[1]RunnersRegistration!$A$2:$E$209,3,FALSE)=0,"",VLOOKUP(B120,[1]RunnersRegistration!$A$2:$E$209,3,FALSE))</f>
        <v/>
      </c>
      <c r="G120" s="4">
        <v>0.04</v>
      </c>
    </row>
    <row r="121" spans="1:7" x14ac:dyDescent="0.3">
      <c r="A121">
        <v>119</v>
      </c>
      <c r="B121">
        <v>344</v>
      </c>
      <c r="C121" t="s">
        <v>134</v>
      </c>
      <c r="D121" t="str">
        <f>VLOOKUP(B121,[1]RunnersRegistration!$A$2:$E$209,4,FALSE)</f>
        <v>Men</v>
      </c>
      <c r="E121" t="str">
        <f>VLOOKUP(B121,[1]RunnersRegistration!$A$2:$E$209,5,FALSE)</f>
        <v>veteran</v>
      </c>
      <c r="F121" t="str">
        <f>IF(VLOOKUP(B121,[1]RunnersRegistration!$A$2:$E$209,3,FALSE)=0,"",VLOOKUP(B121,[1]RunnersRegistration!$A$2:$E$209,3,FALSE))</f>
        <v/>
      </c>
      <c r="G121" s="4">
        <v>4.0127314814814817E-2</v>
      </c>
    </row>
    <row r="122" spans="1:7" x14ac:dyDescent="0.3">
      <c r="A122">
        <v>120</v>
      </c>
      <c r="B122">
        <v>629</v>
      </c>
      <c r="C122" t="s">
        <v>135</v>
      </c>
      <c r="D122" t="str">
        <f>VLOOKUP(B122,[1]RunnersRegistration!$A$2:$E$209,4,FALSE)</f>
        <v>Ladies</v>
      </c>
      <c r="E122" t="str">
        <f>VLOOKUP(B122,[1]RunnersRegistration!$A$2:$E$209,5,FALSE)</f>
        <v>under 44</v>
      </c>
      <c r="F122" t="str">
        <f>IF(VLOOKUP(B122,[1]RunnersRegistration!$A$2:$E$209,3,FALSE)=0,"",VLOOKUP(B122,[1]RunnersRegistration!$A$2:$E$209,3,FALSE))</f>
        <v>Storm Plymouth</v>
      </c>
      <c r="G122" s="4">
        <v>4.040509259259259E-2</v>
      </c>
    </row>
    <row r="123" spans="1:7" x14ac:dyDescent="0.3">
      <c r="A123">
        <v>121</v>
      </c>
      <c r="B123">
        <v>126</v>
      </c>
      <c r="C123" t="s">
        <v>136</v>
      </c>
      <c r="D123" t="str">
        <f>VLOOKUP(B123,[1]RunnersRegistration!$A$2:$E$209,4,FALSE)</f>
        <v>Men</v>
      </c>
      <c r="E123" t="str">
        <f>VLOOKUP(B123,[1]RunnersRegistration!$A$2:$E$209,5,FALSE)</f>
        <v>under 44</v>
      </c>
      <c r="F123" t="str">
        <f>IF(VLOOKUP(B123,[1]RunnersRegistration!$A$2:$E$209,3,FALSE)=0,"",VLOOKUP(B123,[1]RunnersRegistration!$A$2:$E$209,3,FALSE))</f>
        <v/>
      </c>
      <c r="G123" s="4">
        <v>4.0497685185185185E-2</v>
      </c>
    </row>
    <row r="124" spans="1:7" x14ac:dyDescent="0.3">
      <c r="A124">
        <v>122</v>
      </c>
      <c r="B124">
        <v>136</v>
      </c>
      <c r="C124" t="s">
        <v>137</v>
      </c>
      <c r="D124" t="str">
        <f>VLOOKUP(B124,[1]RunnersRegistration!$A$2:$E$209,4,FALSE)</f>
        <v>Men</v>
      </c>
      <c r="E124" t="str">
        <f>VLOOKUP(B124,[1]RunnersRegistration!$A$2:$E$209,5,FALSE)</f>
        <v>under 44</v>
      </c>
      <c r="F124" t="str">
        <f>IF(VLOOKUP(B124,[1]RunnersRegistration!$A$2:$E$209,3,FALSE)=0,"",VLOOKUP(B124,[1]RunnersRegistration!$A$2:$E$209,3,FALSE))</f>
        <v/>
      </c>
      <c r="G124" s="4">
        <v>4.0590277777777781E-2</v>
      </c>
    </row>
    <row r="125" spans="1:7" x14ac:dyDescent="0.3">
      <c r="A125">
        <v>123</v>
      </c>
      <c r="B125">
        <v>646</v>
      </c>
      <c r="C125" t="s">
        <v>138</v>
      </c>
      <c r="D125" t="s">
        <v>25</v>
      </c>
      <c r="E125" t="s">
        <v>26</v>
      </c>
      <c r="G125" s="4">
        <v>4.0625000000000001E-2</v>
      </c>
    </row>
    <row r="126" spans="1:7" x14ac:dyDescent="0.3">
      <c r="A126">
        <v>124</v>
      </c>
      <c r="B126">
        <v>159</v>
      </c>
      <c r="C126" t="s">
        <v>139</v>
      </c>
      <c r="D126" t="str">
        <f>VLOOKUP(B126,[1]RunnersRegistration!$A$2:$E$209,4,FALSE)</f>
        <v>Men</v>
      </c>
      <c r="E126" t="str">
        <f>VLOOKUP(B126,[1]RunnersRegistration!$A$2:$E$209,5,FALSE)</f>
        <v>under 44</v>
      </c>
      <c r="F126" t="str">
        <f>IF(VLOOKUP(B126,[1]RunnersRegistration!$A$2:$E$209,3,FALSE)=0,"",VLOOKUP(B126,[1]RunnersRegistration!$A$2:$E$209,3,FALSE))</f>
        <v>Plymouth Musketeers</v>
      </c>
      <c r="G126" s="4">
        <v>4.0659722222222222E-2</v>
      </c>
    </row>
    <row r="127" spans="1:7" x14ac:dyDescent="0.3">
      <c r="A127">
        <v>125</v>
      </c>
      <c r="B127">
        <v>302</v>
      </c>
      <c r="C127" t="s">
        <v>140</v>
      </c>
      <c r="D127" t="str">
        <f>VLOOKUP(B127,[1]RunnersRegistration!$A$2:$E$209,4,FALSE)</f>
        <v>Men</v>
      </c>
      <c r="E127" t="str">
        <f>VLOOKUP(B127,[1]RunnersRegistration!$A$2:$E$209,5,FALSE)</f>
        <v>veteran</v>
      </c>
      <c r="F127" t="str">
        <f>IF(VLOOKUP(B127,[1]RunnersRegistration!$A$2:$E$209,3,FALSE)=0,"",VLOOKUP(B127,[1]RunnersRegistration!$A$2:$E$209,3,FALSE))</f>
        <v>Plymstock Road Runners</v>
      </c>
      <c r="G127" s="4">
        <v>4.0740740740740744E-2</v>
      </c>
    </row>
    <row r="128" spans="1:7" x14ac:dyDescent="0.3">
      <c r="A128">
        <v>126</v>
      </c>
      <c r="B128">
        <v>330</v>
      </c>
      <c r="C128" t="s">
        <v>141</v>
      </c>
      <c r="D128" t="str">
        <f>VLOOKUP(B128,[1]RunnersRegistration!$A$2:$E$209,4,FALSE)</f>
        <v>Men</v>
      </c>
      <c r="E128" t="str">
        <f>VLOOKUP(B128,[1]RunnersRegistration!$A$2:$E$209,5,FALSE)</f>
        <v>veteran</v>
      </c>
      <c r="F128" t="str">
        <f>IF(VLOOKUP(B128,[1]RunnersRegistration!$A$2:$E$209,3,FALSE)=0,"",VLOOKUP(B128,[1]RunnersRegistration!$A$2:$E$209,3,FALSE))</f>
        <v>Erme Valley Harriers</v>
      </c>
      <c r="G128" s="4">
        <v>4.085648148148148E-2</v>
      </c>
    </row>
    <row r="129" spans="1:7" x14ac:dyDescent="0.3">
      <c r="A129">
        <v>127</v>
      </c>
      <c r="B129">
        <v>626</v>
      </c>
      <c r="C129" t="s">
        <v>142</v>
      </c>
      <c r="D129" t="str">
        <f>VLOOKUP(B129,[1]RunnersRegistration!$A$2:$E$209,4,FALSE)</f>
        <v>Ladies</v>
      </c>
      <c r="E129" t="str">
        <f>VLOOKUP(B129,[1]RunnersRegistration!$A$2:$E$209,5,FALSE)</f>
        <v>under 44</v>
      </c>
      <c r="F129" t="str">
        <f>IF(VLOOKUP(B129,[1]RunnersRegistration!$A$2:$E$209,3,FALSE)=0,"",VLOOKUP(B129,[1]RunnersRegistration!$A$2:$E$209,3,FALSE))</f>
        <v/>
      </c>
      <c r="G129" s="4">
        <v>4.0879629629629627E-2</v>
      </c>
    </row>
    <row r="130" spans="1:7" x14ac:dyDescent="0.3">
      <c r="A130">
        <v>128</v>
      </c>
      <c r="B130">
        <v>594</v>
      </c>
      <c r="C130" t="s">
        <v>143</v>
      </c>
      <c r="D130" t="s">
        <v>25</v>
      </c>
      <c r="E130" t="s">
        <v>16</v>
      </c>
      <c r="F130" t="s">
        <v>110</v>
      </c>
      <c r="G130" s="4">
        <v>4.0972222222222222E-2</v>
      </c>
    </row>
    <row r="131" spans="1:7" x14ac:dyDescent="0.3">
      <c r="A131">
        <v>129</v>
      </c>
      <c r="B131">
        <v>106</v>
      </c>
      <c r="C131" t="s">
        <v>144</v>
      </c>
      <c r="D131" t="str">
        <f>VLOOKUP(B131,[1]RunnersRegistration!$A$2:$E$209,4,FALSE)</f>
        <v>Men</v>
      </c>
      <c r="E131" t="str">
        <f>VLOOKUP(B131,[1]RunnersRegistration!$A$2:$E$209,5,FALSE)</f>
        <v>under 44</v>
      </c>
      <c r="F131" t="str">
        <f>IF(VLOOKUP(B131,[1]RunnersRegistration!$A$2:$E$209,3,FALSE)=0,"",VLOOKUP(B131,[1]RunnersRegistration!$A$2:$E$209,3,FALSE))</f>
        <v/>
      </c>
      <c r="G131" s="4">
        <v>4.1296296296296296E-2</v>
      </c>
    </row>
    <row r="132" spans="1:7" x14ac:dyDescent="0.3">
      <c r="A132">
        <v>130</v>
      </c>
      <c r="B132">
        <v>162</v>
      </c>
      <c r="C132" t="s">
        <v>145</v>
      </c>
      <c r="D132" t="str">
        <f>VLOOKUP(B132,[1]RunnersRegistration!$A$2:$E$209,4,FALSE)</f>
        <v>Men</v>
      </c>
      <c r="E132" s="5" t="str">
        <f>VLOOKUP(B132,[1]RunnersRegistration!$A$2:$E$209,5,FALSE)</f>
        <v>veteran</v>
      </c>
      <c r="F132" t="str">
        <f>IF(VLOOKUP(B132,[1]RunnersRegistration!$A$2:$E$209,3,FALSE)=0,"",VLOOKUP(B132,[1]RunnersRegistration!$A$2:$E$209,3,FALSE))</f>
        <v/>
      </c>
      <c r="G132" s="4">
        <v>4.1365740740740738E-2</v>
      </c>
    </row>
    <row r="133" spans="1:7" x14ac:dyDescent="0.3">
      <c r="A133">
        <v>131</v>
      </c>
      <c r="B133">
        <v>596</v>
      </c>
      <c r="C133" t="s">
        <v>146</v>
      </c>
      <c r="D133" t="s">
        <v>25</v>
      </c>
      <c r="E133" t="s">
        <v>16</v>
      </c>
      <c r="F133" t="s">
        <v>147</v>
      </c>
      <c r="G133" s="4">
        <v>4.1377314814814818E-2</v>
      </c>
    </row>
    <row r="134" spans="1:7" x14ac:dyDescent="0.3">
      <c r="A134">
        <v>132</v>
      </c>
      <c r="B134">
        <v>89</v>
      </c>
      <c r="C134" t="s">
        <v>148</v>
      </c>
      <c r="D134" t="s">
        <v>25</v>
      </c>
      <c r="E134" t="s">
        <v>16</v>
      </c>
      <c r="G134" s="4">
        <v>4.1377314814814818E-2</v>
      </c>
    </row>
    <row r="135" spans="1:7" x14ac:dyDescent="0.3">
      <c r="A135">
        <v>133</v>
      </c>
      <c r="B135">
        <v>103</v>
      </c>
      <c r="C135" t="s">
        <v>149</v>
      </c>
      <c r="D135" t="str">
        <f>VLOOKUP(B135,[1]RunnersRegistration!$A$2:$E$209,4,FALSE)</f>
        <v>Men</v>
      </c>
      <c r="E135" t="str">
        <f>VLOOKUP(B135,[1]RunnersRegistration!$A$2:$E$209,5,FALSE)</f>
        <v>under 44</v>
      </c>
      <c r="F135" t="str">
        <f>IF(VLOOKUP(B135,[1]RunnersRegistration!$A$2:$E$209,3,FALSE)=0,"",VLOOKUP(B135,[1]RunnersRegistration!$A$2:$E$209,3,FALSE))</f>
        <v>Plymstock Road Runners</v>
      </c>
      <c r="G135" s="4">
        <v>4.1412037037037039E-2</v>
      </c>
    </row>
    <row r="136" spans="1:7" x14ac:dyDescent="0.3">
      <c r="A136">
        <v>134</v>
      </c>
      <c r="B136">
        <v>316</v>
      </c>
      <c r="C136" t="s">
        <v>150</v>
      </c>
      <c r="D136" t="str">
        <f>VLOOKUP(B136,[1]RunnersRegistration!$A$2:$E$209,4,FALSE)</f>
        <v>Men</v>
      </c>
      <c r="E136" t="str">
        <f>VLOOKUP(B136,[1]RunnersRegistration!$A$2:$E$209,5,FALSE)</f>
        <v>veteran</v>
      </c>
      <c r="F136" t="str">
        <f>IF(VLOOKUP(B136,[1]RunnersRegistration!$A$2:$E$209,3,FALSE)=0,"",VLOOKUP(B136,[1]RunnersRegistration!$A$2:$E$209,3,FALSE))</f>
        <v/>
      </c>
      <c r="G136" s="4">
        <v>4.1597222222222223E-2</v>
      </c>
    </row>
    <row r="137" spans="1:7" x14ac:dyDescent="0.3">
      <c r="A137">
        <v>135</v>
      </c>
      <c r="B137">
        <v>592</v>
      </c>
      <c r="C137" t="s">
        <v>151</v>
      </c>
      <c r="D137" t="s">
        <v>25</v>
      </c>
      <c r="E137" t="s">
        <v>16</v>
      </c>
      <c r="F137" t="s">
        <v>152</v>
      </c>
      <c r="G137" s="4">
        <v>4.1712962962962966E-2</v>
      </c>
    </row>
    <row r="138" spans="1:7" x14ac:dyDescent="0.3">
      <c r="A138">
        <v>136</v>
      </c>
      <c r="B138">
        <v>356</v>
      </c>
      <c r="C138" t="s">
        <v>153</v>
      </c>
      <c r="D138" t="str">
        <f>VLOOKUP(B138,[1]RunnersRegistration!$A$2:$E$209,4,FALSE)</f>
        <v>Men</v>
      </c>
      <c r="E138" t="str">
        <f>VLOOKUP(B138,[1]RunnersRegistration!$A$2:$E$209,5,FALSE)</f>
        <v>veteran</v>
      </c>
      <c r="F138" t="str">
        <f>IF(VLOOKUP(B138,[1]RunnersRegistration!$A$2:$E$209,3,FALSE)=0,"",VLOOKUP(B138,[1]RunnersRegistration!$A$2:$E$209,3,FALSE))</f>
        <v>Instinctive Sports</v>
      </c>
      <c r="G138" s="4">
        <v>4.1828703703703701E-2</v>
      </c>
    </row>
    <row r="139" spans="1:7" x14ac:dyDescent="0.3">
      <c r="A139">
        <v>137</v>
      </c>
      <c r="B139">
        <v>639</v>
      </c>
      <c r="C139" t="s">
        <v>154</v>
      </c>
      <c r="D139" t="str">
        <f>VLOOKUP(B139,[1]RunnersRegistration!$A$2:$E$209,4,FALSE)</f>
        <v>Ladies</v>
      </c>
      <c r="E139" t="str">
        <f>VLOOKUP(B139,[1]RunnersRegistration!$A$2:$E$209,5,FALSE)</f>
        <v>under 44</v>
      </c>
      <c r="F139" t="str">
        <f>IF(VLOOKUP(B139,[1]RunnersRegistration!$A$2:$E$209,3,FALSE)=0,"",VLOOKUP(B139,[1]RunnersRegistration!$A$2:$E$209,3,FALSE))</f>
        <v/>
      </c>
      <c r="G139" s="4">
        <v>4.2060185185185187E-2</v>
      </c>
    </row>
    <row r="140" spans="1:7" x14ac:dyDescent="0.3">
      <c r="A140">
        <v>138</v>
      </c>
      <c r="B140">
        <v>499</v>
      </c>
      <c r="C140" t="s">
        <v>155</v>
      </c>
      <c r="D140" t="str">
        <f>VLOOKUP(B140,[1]RunnersRegistration!$A$2:$E$209,4,FALSE)</f>
        <v>Ladies</v>
      </c>
      <c r="E140" t="str">
        <f>VLOOKUP(B140,[1]RunnersRegistration!$A$2:$E$209,5,FALSE)</f>
        <v>veteran</v>
      </c>
      <c r="F140" t="str">
        <f>IF(VLOOKUP(B140,[1]RunnersRegistration!$A$2:$E$209,3,FALSE)=0,"",VLOOKUP(B140,[1]RunnersRegistration!$A$2:$E$209,3,FALSE))</f>
        <v>Holbeton Harriers</v>
      </c>
      <c r="G140" s="4">
        <v>4.2094907407407407E-2</v>
      </c>
    </row>
    <row r="141" spans="1:7" x14ac:dyDescent="0.3">
      <c r="A141">
        <v>139</v>
      </c>
      <c r="B141">
        <v>364</v>
      </c>
      <c r="C141" t="s">
        <v>156</v>
      </c>
      <c r="D141" t="str">
        <f>VLOOKUP(B141,[1]RunnersRegistration!$A$2:$E$209,4,FALSE)</f>
        <v>Men</v>
      </c>
      <c r="E141" t="str">
        <f>VLOOKUP(B141,[1]RunnersRegistration!$A$2:$E$209,5,FALSE)</f>
        <v>veteran</v>
      </c>
      <c r="F141" t="str">
        <f>IF(VLOOKUP(B141,[1]RunnersRegistration!$A$2:$E$209,3,FALSE)=0,"",VLOOKUP(B141,[1]RunnersRegistration!$A$2:$E$209,3,FALSE))</f>
        <v/>
      </c>
      <c r="G141" s="4">
        <v>4.2256944444444444E-2</v>
      </c>
    </row>
    <row r="142" spans="1:7" x14ac:dyDescent="0.3">
      <c r="A142">
        <v>140</v>
      </c>
      <c r="B142">
        <v>321</v>
      </c>
      <c r="C142" t="s">
        <v>157</v>
      </c>
      <c r="D142" t="str">
        <f>VLOOKUP(B142,[1]RunnersRegistration!$A$2:$E$209,4,FALSE)</f>
        <v>Men</v>
      </c>
      <c r="E142" t="str">
        <f>VLOOKUP(B142,[1]RunnersRegistration!$A$2:$E$209,5,FALSE)</f>
        <v>veteran</v>
      </c>
      <c r="F142" t="str">
        <f>IF(VLOOKUP(B142,[1]RunnersRegistration!$A$2:$E$209,3,FALSE)=0,"",VLOOKUP(B142,[1]RunnersRegistration!$A$2:$E$209,3,FALSE))</f>
        <v/>
      </c>
      <c r="G142" s="4">
        <v>4.2638888888888886E-2</v>
      </c>
    </row>
    <row r="143" spans="1:7" x14ac:dyDescent="0.3">
      <c r="A143">
        <v>141</v>
      </c>
      <c r="B143">
        <v>611</v>
      </c>
      <c r="C143" t="s">
        <v>158</v>
      </c>
      <c r="D143" t="str">
        <f>VLOOKUP(B143,[1]RunnersRegistration!$A$2:$E$209,4,FALSE)</f>
        <v>Ladies</v>
      </c>
      <c r="E143" t="str">
        <f>VLOOKUP(B143,[1]RunnersRegistration!$A$2:$E$209,5,FALSE)</f>
        <v>under 44</v>
      </c>
      <c r="F143" t="str">
        <f>IF(VLOOKUP(B143,[1]RunnersRegistration!$A$2:$E$209,3,FALSE)=0,"",VLOOKUP(B143,[1]RunnersRegistration!$A$2:$E$209,3,FALSE))</f>
        <v/>
      </c>
      <c r="G143" s="4">
        <v>4.2650462962962966E-2</v>
      </c>
    </row>
    <row r="144" spans="1:7" x14ac:dyDescent="0.3">
      <c r="A144">
        <v>142</v>
      </c>
      <c r="B144">
        <v>107</v>
      </c>
      <c r="C144" t="s">
        <v>159</v>
      </c>
      <c r="D144" t="str">
        <f>VLOOKUP(B144,[1]RunnersRegistration!$A$2:$E$209,4,FALSE)</f>
        <v>Men</v>
      </c>
      <c r="E144" t="str">
        <f>VLOOKUP(B144,[1]RunnersRegistration!$A$2:$E$209,5,FALSE)</f>
        <v>under 44</v>
      </c>
      <c r="F144" t="str">
        <f>IF(VLOOKUP(B144,[1]RunnersRegistration!$A$2:$E$209,3,FALSE)=0,"",VLOOKUP(B144,[1]RunnersRegistration!$A$2:$E$209,3,FALSE))</f>
        <v/>
      </c>
      <c r="G144" s="4">
        <v>4.2673611111111114E-2</v>
      </c>
    </row>
    <row r="145" spans="1:7" x14ac:dyDescent="0.3">
      <c r="A145">
        <v>143</v>
      </c>
      <c r="B145">
        <v>132</v>
      </c>
      <c r="C145" t="s">
        <v>160</v>
      </c>
      <c r="D145" t="str">
        <f>VLOOKUP(B145,[1]RunnersRegistration!$A$2:$E$209,4,FALSE)</f>
        <v>Men</v>
      </c>
      <c r="E145" t="str">
        <f>VLOOKUP(B145,[1]RunnersRegistration!$A$2:$E$209,5,FALSE)</f>
        <v>under 44</v>
      </c>
      <c r="F145" t="str">
        <f>IF(VLOOKUP(B145,[1]RunnersRegistration!$A$2:$E$209,3,FALSE)=0,"",VLOOKUP(B145,[1]RunnersRegistration!$A$2:$E$209,3,FALSE))</f>
        <v>Storm Plymouth</v>
      </c>
      <c r="G145" s="4">
        <v>4.2766203703703702E-2</v>
      </c>
    </row>
    <row r="146" spans="1:7" x14ac:dyDescent="0.3">
      <c r="A146">
        <v>144</v>
      </c>
      <c r="B146">
        <v>476</v>
      </c>
      <c r="C146" t="s">
        <v>161</v>
      </c>
      <c r="D146" t="str">
        <f>VLOOKUP(B146,[1]RunnersRegistration!$A$2:$E$209,4,FALSE)</f>
        <v>Ladies</v>
      </c>
      <c r="E146" t="str">
        <f>VLOOKUP(B146,[1]RunnersRegistration!$A$2:$E$209,5,FALSE)</f>
        <v>veteran</v>
      </c>
      <c r="F146" t="str">
        <f>IF(VLOOKUP(B146,[1]RunnersRegistration!$A$2:$E$209,3,FALSE)=0,"",VLOOKUP(B146,[1]RunnersRegistration!$A$2:$E$209,3,FALSE))</f>
        <v>Carn Runners</v>
      </c>
      <c r="G146" s="4">
        <v>4.3078703703703702E-2</v>
      </c>
    </row>
    <row r="147" spans="1:7" x14ac:dyDescent="0.3">
      <c r="A147">
        <v>145</v>
      </c>
      <c r="B147">
        <v>640</v>
      </c>
      <c r="C147" t="s">
        <v>162</v>
      </c>
      <c r="D147" t="str">
        <f>VLOOKUP(B147,[1]RunnersRegistration!$A$2:$E$209,4,FALSE)</f>
        <v>Ladies</v>
      </c>
      <c r="E147" t="str">
        <f>VLOOKUP(B147,[1]RunnersRegistration!$A$2:$E$209,5,FALSE)</f>
        <v>under 44</v>
      </c>
      <c r="F147" t="str">
        <f>IF(VLOOKUP(B147,[1]RunnersRegistration!$A$2:$E$209,3,FALSE)=0,"",VLOOKUP(B147,[1]RunnersRegistration!$A$2:$E$209,3,FALSE))</f>
        <v>Plymouth Harriers</v>
      </c>
      <c r="G147" s="4">
        <v>4.3159722222222224E-2</v>
      </c>
    </row>
    <row r="148" spans="1:7" x14ac:dyDescent="0.3">
      <c r="A148">
        <v>146</v>
      </c>
      <c r="B148">
        <v>634</v>
      </c>
      <c r="C148" t="s">
        <v>163</v>
      </c>
      <c r="D148" t="str">
        <f>VLOOKUP(B148,[1]RunnersRegistration!$A$2:$E$209,4,FALSE)</f>
        <v>Ladies</v>
      </c>
      <c r="E148" t="str">
        <f>VLOOKUP(B148,[1]RunnersRegistration!$A$2:$E$209,5,FALSE)</f>
        <v>under 44</v>
      </c>
      <c r="F148" t="str">
        <f>IF(VLOOKUP(B148,[1]RunnersRegistration!$A$2:$E$209,3,FALSE)=0,"",VLOOKUP(B148,[1]RunnersRegistration!$A$2:$E$209,3,FALSE))</f>
        <v>PL7 Pacers</v>
      </c>
      <c r="G148" s="4">
        <v>4.3217592592592592E-2</v>
      </c>
    </row>
    <row r="149" spans="1:7" x14ac:dyDescent="0.3">
      <c r="A149">
        <v>147</v>
      </c>
      <c r="B149">
        <v>617</v>
      </c>
      <c r="C149" t="s">
        <v>164</v>
      </c>
      <c r="D149" t="str">
        <f>VLOOKUP(B149,[1]RunnersRegistration!$A$2:$E$209,4,FALSE)</f>
        <v>Ladies</v>
      </c>
      <c r="E149" t="str">
        <f>VLOOKUP(B149,[1]RunnersRegistration!$A$2:$E$209,5,FALSE)</f>
        <v>under 44</v>
      </c>
      <c r="F149" t="str">
        <f>IF(VLOOKUP(B149,[1]RunnersRegistration!$A$2:$E$209,3,FALSE)=0,"",VLOOKUP(B149,[1]RunnersRegistration!$A$2:$E$209,3,FALSE))</f>
        <v>Tavistock AC</v>
      </c>
      <c r="G149" s="4">
        <v>4.3217592592592592E-2</v>
      </c>
    </row>
    <row r="150" spans="1:7" x14ac:dyDescent="0.3">
      <c r="A150">
        <v>148</v>
      </c>
      <c r="B150">
        <v>492</v>
      </c>
      <c r="C150" t="s">
        <v>165</v>
      </c>
      <c r="D150" t="str">
        <f>VLOOKUP(B150,[1]RunnersRegistration!$A$2:$E$209,4,FALSE)</f>
        <v>Ladies</v>
      </c>
      <c r="E150" t="str">
        <f>VLOOKUP(B150,[1]RunnersRegistration!$A$2:$E$209,5,FALSE)</f>
        <v>veteran</v>
      </c>
      <c r="F150" t="str">
        <f>IF(VLOOKUP(B150,[1]RunnersRegistration!$A$2:$E$209,3,FALSE)=0,"",VLOOKUP(B150,[1]RunnersRegistration!$A$2:$E$209,3,FALSE))</f>
        <v>Plymouth Musketeers</v>
      </c>
      <c r="G150" s="4">
        <v>4.3402777777777776E-2</v>
      </c>
    </row>
    <row r="151" spans="1:7" x14ac:dyDescent="0.3">
      <c r="A151">
        <v>149</v>
      </c>
      <c r="B151">
        <v>491</v>
      </c>
      <c r="C151" t="s">
        <v>166</v>
      </c>
      <c r="D151" t="str">
        <f>VLOOKUP(B151,[1]RunnersRegistration!$A$2:$E$209,4,FALSE)</f>
        <v>Ladies</v>
      </c>
      <c r="E151" t="str">
        <f>VLOOKUP(B151,[1]RunnersRegistration!$A$2:$E$209,5,FALSE)</f>
        <v>veteran</v>
      </c>
      <c r="F151" t="str">
        <f>IF(VLOOKUP(B151,[1]RunnersRegistration!$A$2:$E$209,3,FALSE)=0,"",VLOOKUP(B151,[1]RunnersRegistration!$A$2:$E$209,3,FALSE))</f>
        <v>Up And Running Torbay</v>
      </c>
      <c r="G151" s="4">
        <v>4.3449074074074077E-2</v>
      </c>
    </row>
    <row r="152" spans="1:7" x14ac:dyDescent="0.3">
      <c r="A152">
        <v>150</v>
      </c>
      <c r="B152">
        <v>482</v>
      </c>
      <c r="C152" t="s">
        <v>167</v>
      </c>
      <c r="D152" t="str">
        <f>VLOOKUP(B152,[1]RunnersRegistration!$A$2:$E$209,4,FALSE)</f>
        <v>Ladies</v>
      </c>
      <c r="E152" t="str">
        <f>VLOOKUP(B152,[1]RunnersRegistration!$A$2:$E$209,5,FALSE)</f>
        <v>veteran</v>
      </c>
      <c r="F152" t="str">
        <f>IF(VLOOKUP(B152,[1]RunnersRegistration!$A$2:$E$209,3,FALSE)=0,"",VLOOKUP(B152,[1]RunnersRegistration!$A$2:$E$209,3,FALSE))</f>
        <v>Up And Running Torbay</v>
      </c>
      <c r="G152" s="4">
        <v>4.3495370370370372E-2</v>
      </c>
    </row>
    <row r="153" spans="1:7" x14ac:dyDescent="0.3">
      <c r="A153">
        <v>151</v>
      </c>
      <c r="B153">
        <v>343</v>
      </c>
      <c r="C153" t="s">
        <v>168</v>
      </c>
      <c r="D153" t="str">
        <f>VLOOKUP(B153,[1]RunnersRegistration!$A$2:$E$209,4,FALSE)</f>
        <v>Men</v>
      </c>
      <c r="E153" t="str">
        <f>VLOOKUP(B153,[1]RunnersRegistration!$A$2:$E$209,5,FALSE)</f>
        <v>veteran</v>
      </c>
      <c r="F153" t="str">
        <f>IF(VLOOKUP(B153,[1]RunnersRegistration!$A$2:$E$209,3,FALSE)=0,"",VLOOKUP(B153,[1]RunnersRegistration!$A$2:$E$209,3,FALSE))</f>
        <v>Plymstock Road Runners</v>
      </c>
      <c r="G153" s="4">
        <v>4.3576388888888887E-2</v>
      </c>
    </row>
    <row r="154" spans="1:7" x14ac:dyDescent="0.3">
      <c r="A154">
        <v>152</v>
      </c>
      <c r="B154">
        <v>470</v>
      </c>
      <c r="C154" t="s">
        <v>169</v>
      </c>
      <c r="D154" t="str">
        <f>VLOOKUP(B154,[1]RunnersRegistration!$A$2:$E$209,4,FALSE)</f>
        <v>Ladies</v>
      </c>
      <c r="E154" t="str">
        <f>VLOOKUP(B154,[1]RunnersRegistration!$A$2:$E$209,5,FALSE)</f>
        <v>veteran</v>
      </c>
      <c r="F154" t="str">
        <f>IF(VLOOKUP(B154,[1]RunnersRegistration!$A$2:$E$209,3,FALSE)=0,"",VLOOKUP(B154,[1]RunnersRegistration!$A$2:$E$209,3,FALSE))</f>
        <v>Plymstock Road Runners</v>
      </c>
      <c r="G154" s="4">
        <v>4.3576388888888887E-2</v>
      </c>
    </row>
    <row r="155" spans="1:7" x14ac:dyDescent="0.3">
      <c r="A155">
        <v>153</v>
      </c>
      <c r="B155">
        <v>365</v>
      </c>
      <c r="C155" t="s">
        <v>170</v>
      </c>
      <c r="D155" t="s">
        <v>15</v>
      </c>
      <c r="E155" t="s">
        <v>16</v>
      </c>
      <c r="G155" s="4">
        <v>4.3611111111111114E-2</v>
      </c>
    </row>
    <row r="156" spans="1:7" x14ac:dyDescent="0.3">
      <c r="A156">
        <v>154</v>
      </c>
      <c r="B156">
        <v>493</v>
      </c>
      <c r="C156" t="s">
        <v>171</v>
      </c>
      <c r="D156" t="str">
        <f>VLOOKUP(B156,[1]RunnersRegistration!$A$2:$E$209,4,FALSE)</f>
        <v>Ladies</v>
      </c>
      <c r="E156" t="str">
        <f>VLOOKUP(B156,[1]RunnersRegistration!$A$2:$E$209,5,FALSE)</f>
        <v>veteran</v>
      </c>
      <c r="F156" t="str">
        <f>IF(VLOOKUP(B156,[1]RunnersRegistration!$A$2:$E$209,3,FALSE)=0,"",VLOOKUP(B156,[1]RunnersRegistration!$A$2:$E$209,3,FALSE))</f>
        <v>Plymouth Musketeers</v>
      </c>
      <c r="G156" s="4">
        <v>4.3784722222222225E-2</v>
      </c>
    </row>
    <row r="157" spans="1:7" x14ac:dyDescent="0.3">
      <c r="A157">
        <v>155</v>
      </c>
      <c r="B157">
        <v>68</v>
      </c>
      <c r="C157" t="s">
        <v>172</v>
      </c>
      <c r="D157" t="s">
        <v>25</v>
      </c>
      <c r="E157" t="s">
        <v>16</v>
      </c>
      <c r="F157" t="s">
        <v>173</v>
      </c>
      <c r="G157" s="4">
        <v>4.3807870370370372E-2</v>
      </c>
    </row>
    <row r="158" spans="1:7" x14ac:dyDescent="0.3">
      <c r="A158">
        <v>156</v>
      </c>
      <c r="B158">
        <v>155</v>
      </c>
      <c r="C158" t="s">
        <v>174</v>
      </c>
      <c r="D158" t="str">
        <f>VLOOKUP(B158,[1]RunnersRegistration!$A$2:$E$209,4,FALSE)</f>
        <v>Men</v>
      </c>
      <c r="E158" t="str">
        <f>VLOOKUP(B158,[1]RunnersRegistration!$A$2:$E$209,5,FALSE)</f>
        <v>under 44</v>
      </c>
      <c r="F158" t="str">
        <f>IF(VLOOKUP(B158,[1]RunnersRegistration!$A$2:$E$209,3,FALSE)=0,"",VLOOKUP(B158,[1]RunnersRegistration!$A$2:$E$209,3,FALSE))</f>
        <v/>
      </c>
      <c r="G158" s="4">
        <v>4.3831018518518519E-2</v>
      </c>
    </row>
    <row r="159" spans="1:7" x14ac:dyDescent="0.3">
      <c r="A159">
        <v>157</v>
      </c>
      <c r="B159">
        <v>156</v>
      </c>
      <c r="C159" t="s">
        <v>175</v>
      </c>
      <c r="D159" t="str">
        <f>VLOOKUP(B159,[1]RunnersRegistration!$A$2:$E$209,4,FALSE)</f>
        <v>Men</v>
      </c>
      <c r="E159" t="str">
        <f>VLOOKUP(B159,[1]RunnersRegistration!$A$2:$E$209,5,FALSE)</f>
        <v>under 44</v>
      </c>
      <c r="F159" t="str">
        <f>IF(VLOOKUP(B159,[1]RunnersRegistration!$A$2:$E$209,3,FALSE)=0,"",VLOOKUP(B159,[1]RunnersRegistration!$A$2:$E$209,3,FALSE))</f>
        <v/>
      </c>
      <c r="G159" s="4">
        <v>4.3946759259259262E-2</v>
      </c>
    </row>
    <row r="160" spans="1:7" x14ac:dyDescent="0.3">
      <c r="A160">
        <v>158</v>
      </c>
      <c r="B160">
        <v>638</v>
      </c>
      <c r="C160" t="s">
        <v>176</v>
      </c>
      <c r="D160" t="str">
        <f>VLOOKUP(B160,[1]RunnersRegistration!$A$2:$E$209,4,FALSE)</f>
        <v>Ladies</v>
      </c>
      <c r="E160" t="str">
        <f>VLOOKUP(B160,[1]RunnersRegistration!$A$2:$E$209,5,FALSE)</f>
        <v>under 44</v>
      </c>
      <c r="F160" t="str">
        <f>IF(VLOOKUP(B160,[1]RunnersRegistration!$A$2:$E$209,3,FALSE)=0,"",VLOOKUP(B160,[1]RunnersRegistration!$A$2:$E$209,3,FALSE))</f>
        <v/>
      </c>
      <c r="G160" s="4">
        <v>4.4560185185185182E-2</v>
      </c>
    </row>
    <row r="161" spans="1:7" x14ac:dyDescent="0.3">
      <c r="A161">
        <v>159</v>
      </c>
      <c r="B161">
        <v>642</v>
      </c>
      <c r="C161" t="s">
        <v>177</v>
      </c>
      <c r="D161" t="str">
        <f>VLOOKUP(B161,[1]RunnersRegistration!$A$2:$E$209,4,FALSE)</f>
        <v>Ladies</v>
      </c>
      <c r="E161" t="str">
        <f>VLOOKUP(B161,[1]RunnersRegistration!$A$2:$E$209,5,FALSE)</f>
        <v>under 44</v>
      </c>
      <c r="F161" t="str">
        <f>IF(VLOOKUP(B161,[1]RunnersRegistration!$A$2:$E$209,3,FALSE)=0,"",VLOOKUP(B161,[1]RunnersRegistration!$A$2:$E$209,3,FALSE))</f>
        <v>Plymouth Harriers</v>
      </c>
      <c r="G161" s="4">
        <v>4.4594907407407409E-2</v>
      </c>
    </row>
    <row r="162" spans="1:7" x14ac:dyDescent="0.3">
      <c r="A162">
        <v>160</v>
      </c>
      <c r="B162">
        <v>120</v>
      </c>
      <c r="C162" t="s">
        <v>178</v>
      </c>
      <c r="D162" t="str">
        <f>VLOOKUP(B162,[1]RunnersRegistration!$A$2:$E$209,4,FALSE)</f>
        <v>Men</v>
      </c>
      <c r="E162" t="str">
        <f>VLOOKUP(B162,[1]RunnersRegistration!$A$2:$E$209,5,FALSE)</f>
        <v>under 44</v>
      </c>
      <c r="F162" t="str">
        <f>IF(VLOOKUP(B162,[1]RunnersRegistration!$A$2:$E$209,3,FALSE)=0,"",VLOOKUP(B162,[1]RunnersRegistration!$A$2:$E$209,3,FALSE))</f>
        <v>Storm Plymouth</v>
      </c>
      <c r="G162" s="4">
        <v>4.4699074074074072E-2</v>
      </c>
    </row>
    <row r="163" spans="1:7" x14ac:dyDescent="0.3">
      <c r="A163">
        <v>161</v>
      </c>
      <c r="B163">
        <v>133</v>
      </c>
      <c r="C163" t="s">
        <v>179</v>
      </c>
      <c r="D163" t="str">
        <f>VLOOKUP(B163,[1]RunnersRegistration!$A$2:$E$209,4,FALSE)</f>
        <v>Men</v>
      </c>
      <c r="E163" t="str">
        <f>VLOOKUP(B163,[1]RunnersRegistration!$A$2:$E$209,5,FALSE)</f>
        <v>under 44</v>
      </c>
      <c r="F163" t="str">
        <f>IF(VLOOKUP(B163,[1]RunnersRegistration!$A$2:$E$209,3,FALSE)=0,"",VLOOKUP(B163,[1]RunnersRegistration!$A$2:$E$209,3,FALSE))</f>
        <v/>
      </c>
      <c r="G163" s="4">
        <v>4.4837962962962961E-2</v>
      </c>
    </row>
    <row r="164" spans="1:7" x14ac:dyDescent="0.3">
      <c r="A164">
        <v>162</v>
      </c>
      <c r="B164">
        <v>473</v>
      </c>
      <c r="C164" t="s">
        <v>180</v>
      </c>
      <c r="D164" t="str">
        <f>VLOOKUP(B164,[1]RunnersRegistration!$A$2:$E$209,4,FALSE)</f>
        <v>Ladies</v>
      </c>
      <c r="E164" t="str">
        <f>VLOOKUP(B164,[1]RunnersRegistration!$A$2:$E$209,5,FALSE)</f>
        <v>veteran</v>
      </c>
      <c r="F164" t="str">
        <f>IF(VLOOKUP(B164,[1]RunnersRegistration!$A$2:$E$209,3,FALSE)=0,"",VLOOKUP(B164,[1]RunnersRegistration!$A$2:$E$209,3,FALSE))</f>
        <v>Tavistock AC</v>
      </c>
      <c r="G164" s="4">
        <v>4.4872685185185182E-2</v>
      </c>
    </row>
    <row r="165" spans="1:7" x14ac:dyDescent="0.3">
      <c r="A165">
        <v>163</v>
      </c>
      <c r="B165">
        <v>368</v>
      </c>
      <c r="C165" t="s">
        <v>181</v>
      </c>
      <c r="D165" t="s">
        <v>15</v>
      </c>
      <c r="E165" t="s">
        <v>16</v>
      </c>
      <c r="G165" s="4">
        <v>4.5497685185185183E-2</v>
      </c>
    </row>
    <row r="166" spans="1:7" x14ac:dyDescent="0.3">
      <c r="A166">
        <v>164</v>
      </c>
      <c r="B166">
        <v>108</v>
      </c>
      <c r="C166" t="s">
        <v>182</v>
      </c>
      <c r="D166" t="str">
        <f>VLOOKUP(B166,[1]RunnersRegistration!$A$2:$E$209,4,FALSE)</f>
        <v>Men</v>
      </c>
      <c r="E166" t="str">
        <f>VLOOKUP(B166,[1]RunnersRegistration!$A$2:$E$209,5,FALSE)</f>
        <v>under 44</v>
      </c>
      <c r="F166" t="str">
        <f>IF(VLOOKUP(B166,[1]RunnersRegistration!$A$2:$E$209,3,FALSE)=0,"",VLOOKUP(B166,[1]RunnersRegistration!$A$2:$E$209,3,FALSE))</f>
        <v/>
      </c>
      <c r="G166" s="4">
        <v>4.5925925925925926E-2</v>
      </c>
    </row>
    <row r="167" spans="1:7" x14ac:dyDescent="0.3">
      <c r="A167">
        <v>165</v>
      </c>
      <c r="B167">
        <v>608</v>
      </c>
      <c r="C167" t="s">
        <v>183</v>
      </c>
      <c r="D167" t="str">
        <f>VLOOKUP(B167,[1]RunnersRegistration!$A$2:$E$209,4,FALSE)</f>
        <v>Ladies</v>
      </c>
      <c r="E167" t="str">
        <f>VLOOKUP(B167,[1]RunnersRegistration!$A$2:$E$209,5,FALSE)</f>
        <v>under 44</v>
      </c>
      <c r="F167" t="str">
        <f>IF(VLOOKUP(B167,[1]RunnersRegistration!$A$2:$E$209,3,FALSE)=0,"",VLOOKUP(B167,[1]RunnersRegistration!$A$2:$E$209,3,FALSE))</f>
        <v/>
      </c>
      <c r="G167" s="4">
        <v>4.6053240740740742E-2</v>
      </c>
    </row>
    <row r="168" spans="1:7" x14ac:dyDescent="0.3">
      <c r="A168">
        <v>166</v>
      </c>
      <c r="B168">
        <v>369</v>
      </c>
      <c r="C168" t="s">
        <v>184</v>
      </c>
      <c r="D168" t="s">
        <v>15</v>
      </c>
      <c r="E168" t="s">
        <v>16</v>
      </c>
      <c r="G168" s="4">
        <v>4.6064814814814815E-2</v>
      </c>
    </row>
    <row r="169" spans="1:7" x14ac:dyDescent="0.3">
      <c r="A169">
        <v>167</v>
      </c>
      <c r="B169">
        <v>610</v>
      </c>
      <c r="C169" t="s">
        <v>185</v>
      </c>
      <c r="D169" t="str">
        <f>VLOOKUP(B169,[1]RunnersRegistration!$A$2:$E$209,4,FALSE)</f>
        <v>Ladies</v>
      </c>
      <c r="E169" t="str">
        <f>VLOOKUP(B169,[1]RunnersRegistration!$A$2:$E$209,5,FALSE)</f>
        <v>under 44</v>
      </c>
      <c r="F169" t="str">
        <f>IF(VLOOKUP(B169,[1]RunnersRegistration!$A$2:$E$209,3,FALSE)=0,"",VLOOKUP(B169,[1]RunnersRegistration!$A$2:$E$209,3,FALSE))</f>
        <v>Tavistock AC</v>
      </c>
      <c r="G169" s="4">
        <v>4.6076388888888889E-2</v>
      </c>
    </row>
    <row r="170" spans="1:7" x14ac:dyDescent="0.3">
      <c r="A170">
        <v>168</v>
      </c>
      <c r="B170">
        <v>616</v>
      </c>
      <c r="C170" t="s">
        <v>186</v>
      </c>
      <c r="D170" t="str">
        <f>VLOOKUP(B170,[1]RunnersRegistration!$A$2:$E$209,4,FALSE)</f>
        <v>Ladies</v>
      </c>
      <c r="E170" t="str">
        <f>VLOOKUP(B170,[1]RunnersRegistration!$A$2:$E$209,5,FALSE)</f>
        <v>under 44</v>
      </c>
      <c r="F170" t="str">
        <f>IF(VLOOKUP(B170,[1]RunnersRegistration!$A$2:$E$209,3,FALSE)=0,"",VLOOKUP(B170,[1]RunnersRegistration!$A$2:$E$209,3,FALSE))</f>
        <v/>
      </c>
      <c r="G170" s="4">
        <v>4.6087962962962963E-2</v>
      </c>
    </row>
    <row r="171" spans="1:7" x14ac:dyDescent="0.3">
      <c r="A171">
        <v>169</v>
      </c>
      <c r="B171">
        <v>618</v>
      </c>
      <c r="C171" t="s">
        <v>187</v>
      </c>
      <c r="D171" t="str">
        <f>VLOOKUP(B171,[1]RunnersRegistration!$A$2:$E$209,4,FALSE)</f>
        <v>Ladies</v>
      </c>
      <c r="E171" t="str">
        <f>VLOOKUP(B171,[1]RunnersRegistration!$A$2:$E$209,5,FALSE)</f>
        <v>under 44</v>
      </c>
      <c r="F171" t="str">
        <f>IF(VLOOKUP(B171,[1]RunnersRegistration!$A$2:$E$209,3,FALSE)=0,"",VLOOKUP(B171,[1]RunnersRegistration!$A$2:$E$209,3,FALSE))</f>
        <v/>
      </c>
      <c r="G171" s="4">
        <v>4.6122685185185183E-2</v>
      </c>
    </row>
    <row r="172" spans="1:7" x14ac:dyDescent="0.3">
      <c r="A172">
        <v>170</v>
      </c>
      <c r="B172">
        <v>496</v>
      </c>
      <c r="C172" t="s">
        <v>188</v>
      </c>
      <c r="D172" t="str">
        <f>VLOOKUP(B172,[1]RunnersRegistration!$A$2:$E$209,4,FALSE)</f>
        <v>Ladies</v>
      </c>
      <c r="E172" t="str">
        <f>VLOOKUP(B172,[1]RunnersRegistration!$A$2:$E$209,5,FALSE)</f>
        <v>veteran</v>
      </c>
      <c r="F172" t="str">
        <f>IF(VLOOKUP(B172,[1]RunnersRegistration!$A$2:$E$209,3,FALSE)=0,"",VLOOKUP(B172,[1]RunnersRegistration!$A$2:$E$209,3,FALSE))</f>
        <v/>
      </c>
      <c r="G172" s="4">
        <v>4.628472222222222E-2</v>
      </c>
    </row>
    <row r="173" spans="1:7" x14ac:dyDescent="0.3">
      <c r="A173">
        <v>171</v>
      </c>
      <c r="B173">
        <v>477</v>
      </c>
      <c r="C173" t="s">
        <v>189</v>
      </c>
      <c r="D173" t="str">
        <f>VLOOKUP(B173,[1]RunnersRegistration!$A$2:$E$209,4,FALSE)</f>
        <v>Ladies</v>
      </c>
      <c r="E173" t="str">
        <f>VLOOKUP(B173,[1]RunnersRegistration!$A$2:$E$209,5,FALSE)</f>
        <v>veteran</v>
      </c>
      <c r="F173" t="str">
        <f>IF(VLOOKUP(B173,[1]RunnersRegistration!$A$2:$E$209,3,FALSE)=0,"",VLOOKUP(B173,[1]RunnersRegistration!$A$2:$E$209,3,FALSE))</f>
        <v>Plymstock Road Runners</v>
      </c>
      <c r="G173" s="4">
        <v>4.6296296296296294E-2</v>
      </c>
    </row>
    <row r="174" spans="1:7" x14ac:dyDescent="0.3">
      <c r="A174">
        <v>172</v>
      </c>
      <c r="B174">
        <v>323</v>
      </c>
      <c r="C174" t="s">
        <v>190</v>
      </c>
      <c r="D174" t="str">
        <f>VLOOKUP(B174,[1]RunnersRegistration!$A$2:$E$209,4,FALSE)</f>
        <v>Men</v>
      </c>
      <c r="E174" t="str">
        <f>VLOOKUP(B174,[1]RunnersRegistration!$A$2:$E$209,5,FALSE)</f>
        <v>veteran</v>
      </c>
      <c r="F174" t="str">
        <f>IF(VLOOKUP(B174,[1]RunnersRegistration!$A$2:$E$209,3,FALSE)=0,"",VLOOKUP(B174,[1]RunnersRegistration!$A$2:$E$209,3,FALSE))</f>
        <v/>
      </c>
      <c r="G174" s="4">
        <v>4.6354166666666669E-2</v>
      </c>
    </row>
    <row r="175" spans="1:7" x14ac:dyDescent="0.3">
      <c r="A175">
        <v>173</v>
      </c>
      <c r="B175">
        <v>587</v>
      </c>
      <c r="C175" t="s">
        <v>191</v>
      </c>
      <c r="D175" t="str">
        <f>VLOOKUP(B175,[1]RunnersRegistration!$A$2:$E$209,4,FALSE)</f>
        <v>Ladies</v>
      </c>
      <c r="E175" t="str">
        <f>VLOOKUP(B175,[1]RunnersRegistration!$A$2:$E$209,5,FALSE)</f>
        <v>veteran</v>
      </c>
      <c r="F175" t="str">
        <f>IF(VLOOKUP(B175,[1]RunnersRegistration!$A$2:$E$209,3,FALSE)=0,"",VLOOKUP(B175,[1]RunnersRegistration!$A$2:$E$209,3,FALSE))</f>
        <v>Plymouth Falconers</v>
      </c>
      <c r="G175" s="4">
        <v>4.6365740740740742E-2</v>
      </c>
    </row>
    <row r="176" spans="1:7" x14ac:dyDescent="0.3">
      <c r="A176">
        <v>174</v>
      </c>
      <c r="B176">
        <v>487</v>
      </c>
      <c r="C176" t="s">
        <v>192</v>
      </c>
      <c r="D176" t="str">
        <f>VLOOKUP(B176,[1]RunnersRegistration!$A$2:$E$209,4,FALSE)</f>
        <v>Ladies</v>
      </c>
      <c r="E176" t="str">
        <f>VLOOKUP(B176,[1]RunnersRegistration!$A$2:$E$209,5,FALSE)</f>
        <v>veteran</v>
      </c>
      <c r="F176" t="str">
        <f>IF(VLOOKUP(B176,[1]RunnersRegistration!$A$2:$E$209,3,FALSE)=0,"",VLOOKUP(B176,[1]RunnersRegistration!$A$2:$E$209,3,FALSE))</f>
        <v/>
      </c>
      <c r="G176" s="4">
        <v>4.6365740740740742E-2</v>
      </c>
    </row>
    <row r="177" spans="1:7" x14ac:dyDescent="0.3">
      <c r="A177">
        <v>175</v>
      </c>
      <c r="B177">
        <v>644</v>
      </c>
      <c r="C177" t="s">
        <v>193</v>
      </c>
      <c r="D177" t="s">
        <v>25</v>
      </c>
      <c r="E177" t="s">
        <v>26</v>
      </c>
      <c r="G177" s="4">
        <v>4.7083333333333331E-2</v>
      </c>
    </row>
    <row r="178" spans="1:7" x14ac:dyDescent="0.3">
      <c r="A178">
        <v>176</v>
      </c>
      <c r="B178">
        <v>87</v>
      </c>
      <c r="C178" t="s">
        <v>194</v>
      </c>
      <c r="D178" t="s">
        <v>25</v>
      </c>
      <c r="E178" t="s">
        <v>16</v>
      </c>
      <c r="G178" s="4">
        <v>4.7118055555555559E-2</v>
      </c>
    </row>
    <row r="179" spans="1:7" x14ac:dyDescent="0.3">
      <c r="A179">
        <v>177</v>
      </c>
      <c r="B179">
        <v>340</v>
      </c>
      <c r="C179" t="s">
        <v>195</v>
      </c>
      <c r="D179" t="str">
        <f>VLOOKUP(B179,[1]RunnersRegistration!$A$2:$E$209,4,FALSE)</f>
        <v>Men</v>
      </c>
      <c r="E179" t="str">
        <f>VLOOKUP(B179,[1]RunnersRegistration!$A$2:$E$209,5,FALSE)</f>
        <v>veteran</v>
      </c>
      <c r="F179" t="str">
        <f>IF(VLOOKUP(B179,[1]RunnersRegistration!$A$2:$E$209,3,FALSE)=0,"",VLOOKUP(B179,[1]RunnersRegistration!$A$2:$E$209,3,FALSE))</f>
        <v>Plymouth Musketeers</v>
      </c>
      <c r="G179" s="4">
        <v>4.746527777777778E-2</v>
      </c>
    </row>
    <row r="180" spans="1:7" x14ac:dyDescent="0.3">
      <c r="A180">
        <v>178</v>
      </c>
      <c r="B180">
        <v>77</v>
      </c>
      <c r="C180" t="s">
        <v>196</v>
      </c>
      <c r="D180" t="s">
        <v>25</v>
      </c>
      <c r="E180" t="s">
        <v>16</v>
      </c>
      <c r="F180" t="s">
        <v>110</v>
      </c>
      <c r="G180" s="4">
        <v>4.8113425925925928E-2</v>
      </c>
    </row>
    <row r="181" spans="1:7" x14ac:dyDescent="0.3">
      <c r="A181">
        <v>179</v>
      </c>
      <c r="B181">
        <v>134</v>
      </c>
      <c r="C181" t="s">
        <v>197</v>
      </c>
      <c r="D181" t="str">
        <f>VLOOKUP(B181,[1]RunnersRegistration!$A$2:$E$209,4,FALSE)</f>
        <v>Men</v>
      </c>
      <c r="E181" t="str">
        <f>VLOOKUP(B181,[1]RunnersRegistration!$A$2:$E$209,5,FALSE)</f>
        <v>under 44</v>
      </c>
      <c r="F181" t="str">
        <f>IF(VLOOKUP(B181,[1]RunnersRegistration!$A$2:$E$209,3,FALSE)=0,"",VLOOKUP(B181,[1]RunnersRegistration!$A$2:$E$209,3,FALSE))</f>
        <v/>
      </c>
      <c r="G181" s="4">
        <v>4.8391203703703707E-2</v>
      </c>
    </row>
    <row r="182" spans="1:7" x14ac:dyDescent="0.3">
      <c r="A182">
        <v>180</v>
      </c>
      <c r="B182">
        <v>623</v>
      </c>
      <c r="C182" t="s">
        <v>198</v>
      </c>
      <c r="D182" t="str">
        <f>VLOOKUP(B182,[1]RunnersRegistration!$A$2:$E$209,4,FALSE)</f>
        <v>Ladies</v>
      </c>
      <c r="E182" t="str">
        <f>VLOOKUP(B182,[1]RunnersRegistration!$A$2:$E$209,5,FALSE)</f>
        <v>under 44</v>
      </c>
      <c r="F182" t="str">
        <f>IF(VLOOKUP(B182,[1]RunnersRegistration!$A$2:$E$209,3,FALSE)=0,"",VLOOKUP(B182,[1]RunnersRegistration!$A$2:$E$209,3,FALSE))</f>
        <v>PL7 Pacers</v>
      </c>
      <c r="G182" s="4">
        <v>4.8483796296296296E-2</v>
      </c>
    </row>
    <row r="183" spans="1:7" x14ac:dyDescent="0.3">
      <c r="A183">
        <v>181</v>
      </c>
      <c r="B183">
        <v>597</v>
      </c>
      <c r="C183" t="s">
        <v>199</v>
      </c>
      <c r="D183" t="s">
        <v>25</v>
      </c>
      <c r="E183" t="s">
        <v>16</v>
      </c>
      <c r="F183" t="s">
        <v>200</v>
      </c>
      <c r="G183" s="4">
        <v>4.8506944444444443E-2</v>
      </c>
    </row>
    <row r="184" spans="1:7" x14ac:dyDescent="0.3">
      <c r="A184">
        <v>182</v>
      </c>
      <c r="B184">
        <v>606</v>
      </c>
      <c r="C184" t="s">
        <v>201</v>
      </c>
      <c r="D184" t="str">
        <f>VLOOKUP(B184,[1]RunnersRegistration!$A$2:$E$209,4,FALSE)</f>
        <v>Ladies</v>
      </c>
      <c r="E184" t="str">
        <f>VLOOKUP(B184,[1]RunnersRegistration!$A$2:$E$209,5,FALSE)</f>
        <v>under 44</v>
      </c>
      <c r="F184" t="str">
        <f>IF(VLOOKUP(B184,[1]RunnersRegistration!$A$2:$E$209,3,FALSE)=0,"",VLOOKUP(B184,[1]RunnersRegistration!$A$2:$E$209,3,FALSE))</f>
        <v/>
      </c>
      <c r="G184" s="4">
        <v>4.8865740740740737E-2</v>
      </c>
    </row>
    <row r="185" spans="1:7" x14ac:dyDescent="0.3">
      <c r="A185">
        <v>183</v>
      </c>
      <c r="B185">
        <v>110</v>
      </c>
      <c r="C185" t="s">
        <v>202</v>
      </c>
      <c r="D185" t="str">
        <f>VLOOKUP(B185,[1]RunnersRegistration!$A$2:$E$209,4,FALSE)</f>
        <v>Men</v>
      </c>
      <c r="E185" t="str">
        <f>VLOOKUP(B185,[1]RunnersRegistration!$A$2:$E$209,5,FALSE)</f>
        <v>under 44</v>
      </c>
      <c r="F185" t="str">
        <f>IF(VLOOKUP(B185,[1]RunnersRegistration!$A$2:$E$209,3,FALSE)=0,"",VLOOKUP(B185,[1]RunnersRegistration!$A$2:$E$209,3,FALSE))</f>
        <v/>
      </c>
      <c r="G185" s="4">
        <v>4.8865740740740737E-2</v>
      </c>
    </row>
    <row r="186" spans="1:7" x14ac:dyDescent="0.3">
      <c r="A186">
        <v>184</v>
      </c>
      <c r="B186">
        <v>591</v>
      </c>
      <c r="C186" t="s">
        <v>203</v>
      </c>
      <c r="D186" t="s">
        <v>25</v>
      </c>
      <c r="E186" t="s">
        <v>16</v>
      </c>
      <c r="F186" t="s">
        <v>110</v>
      </c>
      <c r="G186" s="4">
        <v>4.9108796296296296E-2</v>
      </c>
    </row>
    <row r="187" spans="1:7" x14ac:dyDescent="0.3">
      <c r="A187">
        <v>185</v>
      </c>
      <c r="B187">
        <v>595</v>
      </c>
      <c r="C187" t="s">
        <v>204</v>
      </c>
      <c r="D187" t="s">
        <v>25</v>
      </c>
      <c r="E187" t="s">
        <v>16</v>
      </c>
      <c r="F187" t="s">
        <v>205</v>
      </c>
      <c r="G187" s="4">
        <v>4.9212962962962965E-2</v>
      </c>
    </row>
    <row r="188" spans="1:7" x14ac:dyDescent="0.3">
      <c r="A188">
        <v>186</v>
      </c>
      <c r="B188">
        <v>627</v>
      </c>
      <c r="C188" t="s">
        <v>206</v>
      </c>
      <c r="D188" t="str">
        <f>VLOOKUP(B188,[1]RunnersRegistration!$A$2:$E$209,4,FALSE)</f>
        <v>Ladies</v>
      </c>
      <c r="E188" t="str">
        <f>VLOOKUP(B188,[1]RunnersRegistration!$A$2:$E$209,5,FALSE)</f>
        <v>under 44</v>
      </c>
      <c r="F188" t="str">
        <f>IF(VLOOKUP(B188,[1]RunnersRegistration!$A$2:$E$209,3,FALSE)=0,"",VLOOKUP(B188,[1]RunnersRegistration!$A$2:$E$209,3,FALSE))</f>
        <v/>
      </c>
      <c r="G188" s="4">
        <v>4.9340277777777775E-2</v>
      </c>
    </row>
    <row r="189" spans="1:7" x14ac:dyDescent="0.3">
      <c r="A189">
        <v>187</v>
      </c>
      <c r="B189">
        <v>472</v>
      </c>
      <c r="C189" t="s">
        <v>207</v>
      </c>
      <c r="D189" t="str">
        <f>VLOOKUP(B189,[1]RunnersRegistration!$A$2:$E$209,4,FALSE)</f>
        <v>Ladies</v>
      </c>
      <c r="E189" t="str">
        <f>VLOOKUP(B189,[1]RunnersRegistration!$A$2:$E$209,5,FALSE)</f>
        <v>veteran</v>
      </c>
      <c r="F189" t="str">
        <f>IF(VLOOKUP(B189,[1]RunnersRegistration!$A$2:$E$209,3,FALSE)=0,"",VLOOKUP(B189,[1]RunnersRegistration!$A$2:$E$209,3,FALSE))</f>
        <v/>
      </c>
      <c r="G189" s="4">
        <v>4.9456018518518517E-2</v>
      </c>
    </row>
    <row r="190" spans="1:7" x14ac:dyDescent="0.3">
      <c r="A190">
        <v>188</v>
      </c>
      <c r="B190">
        <v>88</v>
      </c>
      <c r="C190" t="s">
        <v>208</v>
      </c>
      <c r="D190" t="s">
        <v>25</v>
      </c>
      <c r="E190" t="s">
        <v>16</v>
      </c>
      <c r="F190" t="s">
        <v>209</v>
      </c>
      <c r="G190" s="4">
        <v>4.9490740740740738E-2</v>
      </c>
    </row>
    <row r="191" spans="1:7" x14ac:dyDescent="0.3">
      <c r="A191">
        <v>189</v>
      </c>
      <c r="B191">
        <v>498</v>
      </c>
      <c r="C191" t="s">
        <v>210</v>
      </c>
      <c r="D191" t="str">
        <f>VLOOKUP(B191,[1]RunnersRegistration!$A$2:$E$209,4,FALSE)</f>
        <v>Ladies</v>
      </c>
      <c r="E191" t="str">
        <f>VLOOKUP(B191,[1]RunnersRegistration!$A$2:$E$209,5,FALSE)</f>
        <v>veteran</v>
      </c>
      <c r="F191" t="str">
        <f>IF(VLOOKUP(B191,[1]RunnersRegistration!$A$2:$E$209,3,FALSE)=0,"",VLOOKUP(B191,[1]RunnersRegistration!$A$2:$E$209,3,FALSE))</f>
        <v>Plymouth Musketeers</v>
      </c>
      <c r="G191" s="4">
        <v>4.9606481481481481E-2</v>
      </c>
    </row>
    <row r="192" spans="1:7" x14ac:dyDescent="0.3">
      <c r="A192">
        <v>190</v>
      </c>
      <c r="B192">
        <v>331</v>
      </c>
      <c r="C192" t="s">
        <v>40</v>
      </c>
      <c r="D192" t="str">
        <f>VLOOKUP(B192,[1]RunnersRegistration!$A$2:$E$209,4,FALSE)</f>
        <v>Men</v>
      </c>
      <c r="E192" t="str">
        <f>VLOOKUP(B192,[1]RunnersRegistration!$A$2:$E$209,5,FALSE)</f>
        <v>veteran</v>
      </c>
      <c r="F192" t="str">
        <f>IF(VLOOKUP(B192,[1]RunnersRegistration!$A$2:$E$209,3,FALSE)=0,"",VLOOKUP(B192,[1]RunnersRegistration!$A$2:$E$209,3,FALSE))</f>
        <v>Erme Valley Harriers</v>
      </c>
      <c r="G192" s="4">
        <v>5.0034722222222223E-2</v>
      </c>
    </row>
    <row r="193" spans="1:7" x14ac:dyDescent="0.3">
      <c r="A193">
        <v>191</v>
      </c>
      <c r="B193">
        <v>341</v>
      </c>
      <c r="C193" t="s">
        <v>212</v>
      </c>
      <c r="D193" t="str">
        <f>VLOOKUP(B193,[1]RunnersRegistration!$A$2:$E$209,4,FALSE)</f>
        <v>Men</v>
      </c>
      <c r="E193" t="str">
        <f>VLOOKUP(B193,[1]RunnersRegistration!$A$2:$E$209,5,FALSE)</f>
        <v>veteran</v>
      </c>
      <c r="F193" t="str">
        <f>IF(VLOOKUP(B193,[1]RunnersRegistration!$A$2:$E$209,3,FALSE)=0,"",VLOOKUP(B193,[1]RunnersRegistration!$A$2:$E$209,3,FALSE))</f>
        <v>Plymouth Musketeers</v>
      </c>
      <c r="G193" s="4">
        <v>5.0138888888888886E-2</v>
      </c>
    </row>
    <row r="194" spans="1:7" x14ac:dyDescent="0.3">
      <c r="A194">
        <v>192</v>
      </c>
      <c r="B194">
        <v>6</v>
      </c>
      <c r="C194" t="s">
        <v>213</v>
      </c>
      <c r="D194" t="s">
        <v>25</v>
      </c>
      <c r="E194" t="s">
        <v>16</v>
      </c>
      <c r="F194" t="s">
        <v>110</v>
      </c>
      <c r="G194" s="4">
        <v>5.0300925925925923E-2</v>
      </c>
    </row>
    <row r="195" spans="1:7" x14ac:dyDescent="0.3">
      <c r="A195">
        <v>193</v>
      </c>
      <c r="B195">
        <v>599</v>
      </c>
      <c r="C195" t="s">
        <v>214</v>
      </c>
      <c r="D195" t="s">
        <v>25</v>
      </c>
      <c r="E195" t="s">
        <v>16</v>
      </c>
      <c r="F195" t="s">
        <v>110</v>
      </c>
      <c r="G195" s="4">
        <v>5.0300925925925923E-2</v>
      </c>
    </row>
    <row r="196" spans="1:7" x14ac:dyDescent="0.3">
      <c r="A196">
        <v>194</v>
      </c>
      <c r="B196">
        <v>478</v>
      </c>
      <c r="C196" t="s">
        <v>215</v>
      </c>
      <c r="D196" t="str">
        <f>VLOOKUP(B196,[1]RunnersRegistration!$A$2:$E$209,4,FALSE)</f>
        <v>Ladies</v>
      </c>
      <c r="E196" t="str">
        <f>VLOOKUP(B196,[1]RunnersRegistration!$A$2:$E$209,5,FALSE)</f>
        <v>veteran</v>
      </c>
      <c r="F196" t="str">
        <f>IF(VLOOKUP(B196,[1]RunnersRegistration!$A$2:$E$209,3,FALSE)=0,"",VLOOKUP(B196,[1]RunnersRegistration!$A$2:$E$209,3,FALSE))</f>
        <v>Plymouth Musketeers</v>
      </c>
      <c r="G196" s="4">
        <v>5.0486111111111114E-2</v>
      </c>
    </row>
    <row r="197" spans="1:7" x14ac:dyDescent="0.3">
      <c r="A197">
        <v>195</v>
      </c>
      <c r="B197">
        <v>82</v>
      </c>
      <c r="C197" t="s">
        <v>216</v>
      </c>
      <c r="D197" t="s">
        <v>25</v>
      </c>
      <c r="E197" t="s">
        <v>16</v>
      </c>
      <c r="G197" s="4">
        <v>5.0520833333333334E-2</v>
      </c>
    </row>
    <row r="198" spans="1:7" x14ac:dyDescent="0.3">
      <c r="A198" t="s">
        <v>217</v>
      </c>
      <c r="B198">
        <v>643</v>
      </c>
      <c r="C198" t="s">
        <v>218</v>
      </c>
      <c r="D198" t="s">
        <v>25</v>
      </c>
      <c r="E198" t="s">
        <v>26</v>
      </c>
      <c r="G198" s="4">
        <v>5.0543981481481481E-2</v>
      </c>
    </row>
    <row r="199" spans="1:7" x14ac:dyDescent="0.3">
      <c r="A199" t="s">
        <v>217</v>
      </c>
      <c r="B199">
        <v>86</v>
      </c>
      <c r="C199" t="s">
        <v>219</v>
      </c>
      <c r="D199" t="s">
        <v>25</v>
      </c>
      <c r="E199" t="s">
        <v>16</v>
      </c>
      <c r="G199" s="4">
        <v>5.0543981481481481E-2</v>
      </c>
    </row>
    <row r="200" spans="1:7" x14ac:dyDescent="0.3">
      <c r="A200">
        <v>198</v>
      </c>
      <c r="B200">
        <v>153</v>
      </c>
      <c r="C200" t="s">
        <v>220</v>
      </c>
      <c r="D200" t="str">
        <f>VLOOKUP(B200,[1]RunnersRegistration!$A$2:$E$209,4,FALSE)</f>
        <v>Men</v>
      </c>
      <c r="E200" t="str">
        <f>VLOOKUP(B200,[1]RunnersRegistration!$A$2:$E$209,5,FALSE)</f>
        <v>under 44</v>
      </c>
      <c r="F200" t="str">
        <f>IF(VLOOKUP(B200,[1]RunnersRegistration!$A$2:$E$209,3,FALSE)=0,"",VLOOKUP(B200,[1]RunnersRegistration!$A$2:$E$209,3,FALSE))</f>
        <v/>
      </c>
      <c r="G200" s="4">
        <v>5.0694444444444445E-2</v>
      </c>
    </row>
    <row r="201" spans="1:7" x14ac:dyDescent="0.3">
      <c r="A201">
        <v>199</v>
      </c>
      <c r="B201">
        <v>483</v>
      </c>
      <c r="C201" t="s">
        <v>221</v>
      </c>
      <c r="D201" t="str">
        <f>VLOOKUP(B201,[1]RunnersRegistration!$A$2:$E$209,4,FALSE)</f>
        <v>Ladies</v>
      </c>
      <c r="E201" t="str">
        <f>VLOOKUP(B201,[1]RunnersRegistration!$A$2:$E$209,5,FALSE)</f>
        <v>veteran</v>
      </c>
      <c r="F201" t="str">
        <f>IF(VLOOKUP(B201,[1]RunnersRegistration!$A$2:$E$209,3,FALSE)=0,"",VLOOKUP(B201,[1]RunnersRegistration!$A$2:$E$209,3,FALSE))</f>
        <v>Storm Plymouth</v>
      </c>
      <c r="G201" s="4">
        <v>5.077546296296296E-2</v>
      </c>
    </row>
    <row r="202" spans="1:7" x14ac:dyDescent="0.3">
      <c r="A202">
        <v>200</v>
      </c>
      <c r="B202">
        <v>588</v>
      </c>
      <c r="C202" t="s">
        <v>222</v>
      </c>
      <c r="D202" t="s">
        <v>25</v>
      </c>
      <c r="E202" t="s">
        <v>16</v>
      </c>
      <c r="F202" t="s">
        <v>205</v>
      </c>
      <c r="G202" s="4">
        <v>5.0810185185185187E-2</v>
      </c>
    </row>
    <row r="203" spans="1:7" x14ac:dyDescent="0.3">
      <c r="A203">
        <v>201</v>
      </c>
      <c r="B203">
        <v>630</v>
      </c>
      <c r="C203" t="s">
        <v>223</v>
      </c>
      <c r="D203" t="str">
        <f>VLOOKUP(B203,[1]RunnersRegistration!$A$2:$E$209,4,FALSE)</f>
        <v>Ladies</v>
      </c>
      <c r="E203" t="str">
        <f>VLOOKUP(B203,[1]RunnersRegistration!$A$2:$E$209,5,FALSE)</f>
        <v>under 44</v>
      </c>
      <c r="F203" t="str">
        <f>IF(VLOOKUP(B203,[1]RunnersRegistration!$A$2:$E$209,3,FALSE)=0,"",VLOOKUP(B203,[1]RunnersRegistration!$A$2:$E$209,3,FALSE))</f>
        <v>Storm Plymouth</v>
      </c>
      <c r="G203" s="4">
        <v>5.0833333333333335E-2</v>
      </c>
    </row>
    <row r="204" spans="1:7" x14ac:dyDescent="0.3">
      <c r="A204">
        <v>202</v>
      </c>
      <c r="B204">
        <v>637</v>
      </c>
      <c r="C204" t="s">
        <v>224</v>
      </c>
      <c r="D204" t="str">
        <f>VLOOKUP(B204,[1]RunnersRegistration!$A$2:$E$209,4,FALSE)</f>
        <v>Ladies</v>
      </c>
      <c r="E204" t="str">
        <f>VLOOKUP(B204,[1]RunnersRegistration!$A$2:$E$209,5,FALSE)</f>
        <v>under 44</v>
      </c>
      <c r="F204" t="str">
        <f>IF(VLOOKUP(B204,[1]RunnersRegistration!$A$2:$E$209,3,FALSE)=0,"",VLOOKUP(B204,[1]RunnersRegistration!$A$2:$E$209,3,FALSE))</f>
        <v>Storm Plymouth</v>
      </c>
      <c r="G204" s="4">
        <v>5.0833333333333335E-2</v>
      </c>
    </row>
    <row r="205" spans="1:7" x14ac:dyDescent="0.3">
      <c r="A205">
        <v>203</v>
      </c>
      <c r="B205">
        <v>118</v>
      </c>
      <c r="C205" t="s">
        <v>225</v>
      </c>
      <c r="D205" t="str">
        <f>VLOOKUP(B205,[1]RunnersRegistration!$A$2:$E$209,4,FALSE)</f>
        <v>Men</v>
      </c>
      <c r="E205" t="str">
        <f>VLOOKUP(B205,[1]RunnersRegistration!$A$2:$E$209,5,FALSE)</f>
        <v>under 44</v>
      </c>
      <c r="F205" t="str">
        <f>IF(VLOOKUP(B205,[1]RunnersRegistration!$A$2:$E$209,3,FALSE)=0,"",VLOOKUP(B205,[1]RunnersRegistration!$A$2:$E$209,3,FALSE))</f>
        <v/>
      </c>
      <c r="G205" s="4">
        <v>5.1064814814814813E-2</v>
      </c>
    </row>
    <row r="206" spans="1:7" x14ac:dyDescent="0.3">
      <c r="A206">
        <v>204</v>
      </c>
      <c r="B206">
        <v>607</v>
      </c>
      <c r="C206" t="s">
        <v>226</v>
      </c>
      <c r="D206" t="str">
        <f>VLOOKUP(B206,[1]RunnersRegistration!$A$2:$E$209,4,FALSE)</f>
        <v>Ladies</v>
      </c>
      <c r="E206" t="str">
        <f>VLOOKUP(B206,[1]RunnersRegistration!$A$2:$E$209,5,FALSE)</f>
        <v>under 44</v>
      </c>
      <c r="F206" t="str">
        <f>IF(VLOOKUP(B206,[1]RunnersRegistration!$A$2:$E$209,3,FALSE)=0,"",VLOOKUP(B206,[1]RunnersRegistration!$A$2:$E$209,3,FALSE))</f>
        <v/>
      </c>
      <c r="G206" s="4">
        <v>5.1388888888888887E-2</v>
      </c>
    </row>
    <row r="207" spans="1:7" x14ac:dyDescent="0.3">
      <c r="A207">
        <v>205</v>
      </c>
      <c r="B207">
        <v>479</v>
      </c>
      <c r="C207" t="s">
        <v>227</v>
      </c>
      <c r="D207" t="str">
        <f>VLOOKUP(B207,[1]RunnersRegistration!$A$2:$E$209,4,FALSE)</f>
        <v>Ladies</v>
      </c>
      <c r="E207" t="str">
        <f>VLOOKUP(B207,[1]RunnersRegistration!$A$2:$E$209,5,FALSE)</f>
        <v>veteran</v>
      </c>
      <c r="F207" t="str">
        <f>IF(VLOOKUP(B207,[1]RunnersRegistration!$A$2:$E$209,3,FALSE)=0,"",VLOOKUP(B207,[1]RunnersRegistration!$A$2:$E$209,3,FALSE))</f>
        <v>Plymouth Musketeers</v>
      </c>
      <c r="G207" s="4">
        <v>5.1689814814814813E-2</v>
      </c>
    </row>
    <row r="208" spans="1:7" x14ac:dyDescent="0.3">
      <c r="A208">
        <v>206</v>
      </c>
      <c r="B208">
        <v>303</v>
      </c>
      <c r="C208" t="s">
        <v>228</v>
      </c>
      <c r="D208" t="str">
        <f>VLOOKUP(B208,[1]RunnersRegistration!$A$2:$E$209,4,FALSE)</f>
        <v>Men</v>
      </c>
      <c r="E208" t="str">
        <f>VLOOKUP(B208,[1]RunnersRegistration!$A$2:$E$209,5,FALSE)</f>
        <v>veteran</v>
      </c>
      <c r="F208" t="str">
        <f>IF(VLOOKUP(B208,[1]RunnersRegistration!$A$2:$E$209,3,FALSE)=0,"",VLOOKUP(B208,[1]RunnersRegistration!$A$2:$E$209,3,FALSE))</f>
        <v/>
      </c>
      <c r="G208" s="4">
        <v>5.1956018518518519E-2</v>
      </c>
    </row>
    <row r="209" spans="1:7" x14ac:dyDescent="0.3">
      <c r="A209">
        <v>207</v>
      </c>
      <c r="B209">
        <v>112</v>
      </c>
      <c r="C209" t="s">
        <v>229</v>
      </c>
      <c r="D209" t="str">
        <f>VLOOKUP(B209,[1]RunnersRegistration!$A$2:$E$209,4,FALSE)</f>
        <v>Men</v>
      </c>
      <c r="E209" t="str">
        <f>VLOOKUP(B209,[1]RunnersRegistration!$A$2:$E$209,5,FALSE)</f>
        <v>under 44</v>
      </c>
      <c r="F209" t="str">
        <f>IF(VLOOKUP(B209,[1]RunnersRegistration!$A$2:$E$209,3,FALSE)=0,"",VLOOKUP(B209,[1]RunnersRegistration!$A$2:$E$209,3,FALSE))</f>
        <v/>
      </c>
      <c r="G209" s="4">
        <v>5.2037037037037034E-2</v>
      </c>
    </row>
    <row r="210" spans="1:7" x14ac:dyDescent="0.3">
      <c r="A210">
        <v>208</v>
      </c>
      <c r="B210">
        <v>480</v>
      </c>
      <c r="C210" t="s">
        <v>230</v>
      </c>
      <c r="D210" t="str">
        <f>VLOOKUP(B210,[1]RunnersRegistration!$A$2:$E$209,4,FALSE)</f>
        <v>Ladies</v>
      </c>
      <c r="E210" t="str">
        <f>VLOOKUP(B210,[1]RunnersRegistration!$A$2:$E$209,5,FALSE)</f>
        <v>veteran</v>
      </c>
      <c r="F210" t="str">
        <f>IF(VLOOKUP(B210,[1]RunnersRegistration!$A$2:$E$209,3,FALSE)=0,"",VLOOKUP(B210,[1]RunnersRegistration!$A$2:$E$209,3,FALSE))</f>
        <v>Plymouth Musketeers</v>
      </c>
      <c r="G210" s="4">
        <v>5.3356481481481484E-2</v>
      </c>
    </row>
    <row r="211" spans="1:7" x14ac:dyDescent="0.3">
      <c r="A211">
        <v>209</v>
      </c>
      <c r="B211">
        <v>615</v>
      </c>
      <c r="C211" t="s">
        <v>231</v>
      </c>
      <c r="D211" t="str">
        <f>VLOOKUP(B211,[1]RunnersRegistration!$A$2:$E$209,4,FALSE)</f>
        <v>Ladies</v>
      </c>
      <c r="E211" t="str">
        <f>VLOOKUP(B211,[1]RunnersRegistration!$A$2:$E$209,5,FALSE)</f>
        <v>under 44</v>
      </c>
      <c r="F211" t="str">
        <f>IF(VLOOKUP(B211,[1]RunnersRegistration!$A$2:$E$209,3,FALSE)=0,"",VLOOKUP(B211,[1]RunnersRegistration!$A$2:$E$209,3,FALSE))</f>
        <v>Ocean City Running Club</v>
      </c>
      <c r="G211" s="4">
        <v>5.3391203703703705E-2</v>
      </c>
    </row>
    <row r="212" spans="1:7" x14ac:dyDescent="0.3">
      <c r="A212">
        <v>210</v>
      </c>
      <c r="B212">
        <v>486</v>
      </c>
      <c r="C212" t="s">
        <v>232</v>
      </c>
      <c r="D212" t="str">
        <f>VLOOKUP(B212,[1]RunnersRegistration!$A$2:$E$209,4,FALSE)</f>
        <v>Ladies</v>
      </c>
      <c r="E212" t="str">
        <f>VLOOKUP(B212,[1]RunnersRegistration!$A$2:$E$209,5,FALSE)</f>
        <v>veteran</v>
      </c>
      <c r="F212" t="str">
        <f>IF(VLOOKUP(B212,[1]RunnersRegistration!$A$2:$E$209,3,FALSE)=0,"",VLOOKUP(B212,[1]RunnersRegistration!$A$2:$E$209,3,FALSE))</f>
        <v>Storm Plymouth</v>
      </c>
      <c r="G212" s="4">
        <v>5.3495370370370374E-2</v>
      </c>
    </row>
    <row r="213" spans="1:7" x14ac:dyDescent="0.3">
      <c r="A213">
        <v>211</v>
      </c>
      <c r="B213">
        <v>329</v>
      </c>
      <c r="C213" t="s">
        <v>233</v>
      </c>
      <c r="D213" t="str">
        <f>VLOOKUP(B213,[1]RunnersRegistration!$A$2:$E$209,4,FALSE)</f>
        <v>Men</v>
      </c>
      <c r="E213" t="str">
        <f>VLOOKUP(B213,[1]RunnersRegistration!$A$2:$E$209,5,FALSE)</f>
        <v>veteran</v>
      </c>
      <c r="F213" t="str">
        <f>IF(VLOOKUP(B213,[1]RunnersRegistration!$A$2:$E$209,3,FALSE)=0,"",VLOOKUP(B213,[1]RunnersRegistration!$A$2:$E$209,3,FALSE))</f>
        <v>South West Road Runners</v>
      </c>
      <c r="G213" s="4">
        <v>5.3530092592592594E-2</v>
      </c>
    </row>
    <row r="214" spans="1:7" x14ac:dyDescent="0.3">
      <c r="A214">
        <v>212</v>
      </c>
      <c r="B214">
        <v>590</v>
      </c>
      <c r="C214" t="s">
        <v>234</v>
      </c>
      <c r="D214" t="s">
        <v>25</v>
      </c>
      <c r="E214" t="s">
        <v>16</v>
      </c>
      <c r="F214" t="s">
        <v>205</v>
      </c>
      <c r="G214" s="4">
        <v>5.3703703703703705E-2</v>
      </c>
    </row>
    <row r="215" spans="1:7" x14ac:dyDescent="0.3">
      <c r="A215">
        <v>213</v>
      </c>
      <c r="B215">
        <v>490</v>
      </c>
      <c r="C215" t="s">
        <v>235</v>
      </c>
      <c r="D215" t="str">
        <f>VLOOKUP(B215,[1]RunnersRegistration!$A$2:$E$209,4,FALSE)</f>
        <v>Ladies</v>
      </c>
      <c r="E215" t="str">
        <f>VLOOKUP(B215,[1]RunnersRegistration!$A$2:$E$209,5,FALSE)</f>
        <v>veteran</v>
      </c>
      <c r="F215" t="str">
        <f>IF(VLOOKUP(B215,[1]RunnersRegistration!$A$2:$E$209,3,FALSE)=0,"",VLOOKUP(B215,[1]RunnersRegistration!$A$2:$E$209,3,FALSE))</f>
        <v/>
      </c>
      <c r="G215" s="4">
        <v>5.3738425925925926E-2</v>
      </c>
    </row>
    <row r="216" spans="1:7" x14ac:dyDescent="0.3">
      <c r="A216">
        <v>214</v>
      </c>
      <c r="B216">
        <v>351</v>
      </c>
      <c r="C216" t="s">
        <v>236</v>
      </c>
      <c r="D216" t="str">
        <f>VLOOKUP(B216,[1]RunnersRegistration!$A$2:$E$209,4,FALSE)</f>
        <v>Men</v>
      </c>
      <c r="E216" t="str">
        <f>VLOOKUP(B216,[1]RunnersRegistration!$A$2:$E$209,5,FALSE)</f>
        <v>veteran</v>
      </c>
      <c r="F216" t="str">
        <f>IF(VLOOKUP(B216,[1]RunnersRegistration!$A$2:$E$209,3,FALSE)=0,"",VLOOKUP(B216,[1]RunnersRegistration!$A$2:$E$209,3,FALSE))</f>
        <v>Carn Runners</v>
      </c>
      <c r="G216" s="4">
        <v>5.4016203703703705E-2</v>
      </c>
    </row>
    <row r="217" spans="1:7" x14ac:dyDescent="0.3">
      <c r="A217">
        <v>215</v>
      </c>
      <c r="B217">
        <v>347</v>
      </c>
      <c r="C217" t="s">
        <v>237</v>
      </c>
      <c r="D217" t="str">
        <f>VLOOKUP(B217,[1]RunnersRegistration!$A$2:$E$209,4,FALSE)</f>
        <v>Men</v>
      </c>
      <c r="E217" t="str">
        <f>VLOOKUP(B217,[1]RunnersRegistration!$A$2:$E$209,5,FALSE)</f>
        <v>veteran</v>
      </c>
      <c r="F217" t="str">
        <f>IF(VLOOKUP(B217,[1]RunnersRegistration!$A$2:$E$209,3,FALSE)=0,"",VLOOKUP(B217,[1]RunnersRegistration!$A$2:$E$209,3,FALSE))</f>
        <v/>
      </c>
      <c r="G217" s="4">
        <v>5.4895833333333331E-2</v>
      </c>
    </row>
    <row r="218" spans="1:7" x14ac:dyDescent="0.3">
      <c r="A218">
        <v>216</v>
      </c>
      <c r="B218">
        <v>474</v>
      </c>
      <c r="C218" t="s">
        <v>238</v>
      </c>
      <c r="D218" t="str">
        <f>VLOOKUP(B218,[1]RunnersRegistration!$A$2:$E$209,4,FALSE)</f>
        <v>Ladies</v>
      </c>
      <c r="E218" t="str">
        <f>VLOOKUP(B218,[1]RunnersRegistration!$A$2:$E$209,5,FALSE)</f>
        <v>veteran</v>
      </c>
      <c r="F218" t="str">
        <f>IF(VLOOKUP(B218,[1]RunnersRegistration!$A$2:$E$209,3,FALSE)=0,"",VLOOKUP(B218,[1]RunnersRegistration!$A$2:$E$209,3,FALSE))</f>
        <v>Tavistock AC</v>
      </c>
      <c r="G218" s="4">
        <v>5.6053240740740744E-2</v>
      </c>
    </row>
    <row r="219" spans="1:7" x14ac:dyDescent="0.3">
      <c r="A219">
        <v>217</v>
      </c>
      <c r="B219">
        <v>475</v>
      </c>
      <c r="C219" t="s">
        <v>239</v>
      </c>
      <c r="D219" t="str">
        <f>VLOOKUP(B219,[1]RunnersRegistration!$A$2:$E$209,4,FALSE)</f>
        <v>Ladies</v>
      </c>
      <c r="E219" t="str">
        <f>VLOOKUP(B219,[1]RunnersRegistration!$A$2:$E$209,5,FALSE)</f>
        <v>veteran</v>
      </c>
      <c r="F219" t="str">
        <f>IF(VLOOKUP(B219,[1]RunnersRegistration!$A$2:$E$209,3,FALSE)=0,"",VLOOKUP(B219,[1]RunnersRegistration!$A$2:$E$209,3,FALSE))</f>
        <v>Tavistock AC</v>
      </c>
      <c r="G219" s="4">
        <v>5.6064814814814817E-2</v>
      </c>
    </row>
    <row r="220" spans="1:7" x14ac:dyDescent="0.3">
      <c r="A220">
        <v>218</v>
      </c>
      <c r="B220">
        <v>74</v>
      </c>
      <c r="C220" t="s">
        <v>240</v>
      </c>
      <c r="D220" t="s">
        <v>25</v>
      </c>
      <c r="E220" t="s">
        <v>16</v>
      </c>
      <c r="F220" t="s">
        <v>110</v>
      </c>
      <c r="G220" s="4">
        <v>5.6423611111111112E-2</v>
      </c>
    </row>
    <row r="221" spans="1:7" x14ac:dyDescent="0.3">
      <c r="A221">
        <v>219</v>
      </c>
      <c r="B221">
        <v>631</v>
      </c>
      <c r="C221" t="s">
        <v>241</v>
      </c>
      <c r="D221" t="str">
        <f>VLOOKUP(B221,[1]RunnersRegistration!$A$2:$E$209,4,FALSE)</f>
        <v>Ladies</v>
      </c>
      <c r="E221" t="str">
        <f>VLOOKUP(B221,[1]RunnersRegistration!$A$2:$E$209,5,FALSE)</f>
        <v>under 44</v>
      </c>
      <c r="F221" t="str">
        <f>IF(VLOOKUP(B221,[1]RunnersRegistration!$A$2:$E$209,3,FALSE)=0,"",VLOOKUP(B221,[1]RunnersRegistration!$A$2:$E$209,3,FALSE))</f>
        <v/>
      </c>
      <c r="G221" s="4">
        <v>5.7129629629629627E-2</v>
      </c>
    </row>
    <row r="222" spans="1:7" x14ac:dyDescent="0.3">
      <c r="A222">
        <v>220</v>
      </c>
      <c r="B222">
        <v>327</v>
      </c>
      <c r="C222" t="s">
        <v>242</v>
      </c>
      <c r="D222" t="str">
        <f>VLOOKUP(B222,[1]RunnersRegistration!$A$2:$E$209,4,FALSE)</f>
        <v>Men</v>
      </c>
      <c r="E222" t="str">
        <f>VLOOKUP(B222,[1]RunnersRegistration!$A$2:$E$209,5,FALSE)</f>
        <v>veteran</v>
      </c>
      <c r="F222" t="str">
        <f>IF(VLOOKUP(B222,[1]RunnersRegistration!$A$2:$E$209,3,FALSE)=0,"",VLOOKUP(B222,[1]RunnersRegistration!$A$2:$E$209,3,FALSE))</f>
        <v/>
      </c>
      <c r="G222" s="4">
        <v>5.7986111111111113E-2</v>
      </c>
    </row>
    <row r="223" spans="1:7" x14ac:dyDescent="0.3">
      <c r="A223">
        <v>221</v>
      </c>
      <c r="B223">
        <v>485</v>
      </c>
      <c r="C223" t="s">
        <v>243</v>
      </c>
      <c r="D223" t="str">
        <f>VLOOKUP(B223,[1]RunnersRegistration!$A$2:$E$209,4,FALSE)</f>
        <v>Ladies</v>
      </c>
      <c r="E223" t="str">
        <f>VLOOKUP(B223,[1]RunnersRegistration!$A$2:$E$209,5,FALSE)</f>
        <v>veteran</v>
      </c>
      <c r="F223" t="str">
        <f>IF(VLOOKUP(B223,[1]RunnersRegistration!$A$2:$E$209,3,FALSE)=0,"",VLOOKUP(B223,[1]RunnersRegistration!$A$2:$E$209,3,FALSE))</f>
        <v>Storm Plymouth</v>
      </c>
      <c r="G223" s="4">
        <v>5.8483796296296298E-2</v>
      </c>
    </row>
    <row r="224" spans="1:7" x14ac:dyDescent="0.3">
      <c r="A224">
        <v>222</v>
      </c>
      <c r="B224">
        <v>484</v>
      </c>
      <c r="C224" t="s">
        <v>244</v>
      </c>
      <c r="D224" t="str">
        <f>VLOOKUP(B224,[1]RunnersRegistration!$A$2:$E$209,4,FALSE)</f>
        <v>Ladies</v>
      </c>
      <c r="E224" t="str">
        <f>VLOOKUP(B224,[1]RunnersRegistration!$A$2:$E$209,5,FALSE)</f>
        <v>veteran</v>
      </c>
      <c r="F224" t="str">
        <f>IF(VLOOKUP(B224,[1]RunnersRegistration!$A$2:$E$209,3,FALSE)=0,"",VLOOKUP(B224,[1]RunnersRegistration!$A$2:$E$209,3,FALSE))</f>
        <v>Storm Plymouth</v>
      </c>
      <c r="G224" s="4">
        <v>5.8506944444444445E-2</v>
      </c>
    </row>
    <row r="225" spans="1:7" x14ac:dyDescent="0.3">
      <c r="A225" t="s">
        <v>245</v>
      </c>
      <c r="B225">
        <v>374</v>
      </c>
      <c r="C225" t="s">
        <v>246</v>
      </c>
      <c r="D225" t="s">
        <v>15</v>
      </c>
      <c r="E225" t="s">
        <v>16</v>
      </c>
      <c r="G225" s="4">
        <v>6.0555555555555557E-2</v>
      </c>
    </row>
    <row r="226" spans="1:7" x14ac:dyDescent="0.3">
      <c r="A226" t="s">
        <v>245</v>
      </c>
      <c r="B226">
        <v>160</v>
      </c>
      <c r="C226" t="s">
        <v>247</v>
      </c>
      <c r="D226" t="str">
        <f>VLOOKUP(B226,[1]RunnersRegistration!$A$2:$E$209,4,FALSE)</f>
        <v>Men</v>
      </c>
      <c r="E226" t="str">
        <f>VLOOKUP(B226,[1]RunnersRegistration!$A$2:$E$209,5,FALSE)</f>
        <v>under 44</v>
      </c>
      <c r="F226" t="str">
        <f>IF(VLOOKUP(B226,[1]RunnersRegistration!$A$2:$E$209,3,FALSE)=0,"",VLOOKUP(B226,[1]RunnersRegistration!$A$2:$E$209,3,FALSE))</f>
        <v/>
      </c>
      <c r="G226" s="4">
        <v>6.0555555555555557E-2</v>
      </c>
    </row>
    <row r="227" spans="1:7" x14ac:dyDescent="0.3">
      <c r="A227">
        <v>225</v>
      </c>
      <c r="B227">
        <v>593</v>
      </c>
      <c r="C227" t="s">
        <v>248</v>
      </c>
      <c r="D227" t="s">
        <v>25</v>
      </c>
      <c r="E227" t="s">
        <v>16</v>
      </c>
      <c r="G227" s="4">
        <v>6.0879629629629631E-2</v>
      </c>
    </row>
    <row r="228" spans="1:7" x14ac:dyDescent="0.3">
      <c r="A228">
        <v>226</v>
      </c>
      <c r="B228">
        <v>619</v>
      </c>
      <c r="C228" t="s">
        <v>249</v>
      </c>
      <c r="D228" t="str">
        <f>VLOOKUP(B228,[1]RunnersRegistration!$A$2:$E$209,4,FALSE)</f>
        <v>Ladies</v>
      </c>
      <c r="E228" t="str">
        <f>VLOOKUP(B228,[1]RunnersRegistration!$A$2:$E$209,5,FALSE)</f>
        <v>under 44</v>
      </c>
      <c r="F228" t="str">
        <f>IF(VLOOKUP(B228,[1]RunnersRegistration!$A$2:$E$209,3,FALSE)=0,"",VLOOKUP(B228,[1]RunnersRegistration!$A$2:$E$209,3,FALSE))</f>
        <v>Storm Plymouth</v>
      </c>
      <c r="G228" s="4">
        <v>6.1412037037037036E-2</v>
      </c>
    </row>
    <row r="229" spans="1:7" x14ac:dyDescent="0.3">
      <c r="A229">
        <v>227</v>
      </c>
      <c r="B229">
        <v>319</v>
      </c>
      <c r="C229" t="s">
        <v>250</v>
      </c>
      <c r="D229" t="str">
        <f>VLOOKUP(B229,[1]RunnersRegistration!$A$2:$E$209,4,FALSE)</f>
        <v>Men</v>
      </c>
      <c r="E229" t="str">
        <f>VLOOKUP(B229,[1]RunnersRegistration!$A$2:$E$209,5,FALSE)</f>
        <v>veteran</v>
      </c>
      <c r="F229" t="str">
        <f>IF(VLOOKUP(B229,[1]RunnersRegistration!$A$2:$E$209,3,FALSE)=0,"",VLOOKUP(B229,[1]RunnersRegistration!$A$2:$E$209,3,FALSE))</f>
        <v>Storm Plymouth</v>
      </c>
      <c r="G229" s="4">
        <v>6.1412037037037036E-2</v>
      </c>
    </row>
    <row r="230" spans="1:7" x14ac:dyDescent="0.3">
      <c r="A230">
        <v>228</v>
      </c>
      <c r="B230">
        <v>457</v>
      </c>
      <c r="C230" t="s">
        <v>251</v>
      </c>
      <c r="D230" t="str">
        <f>VLOOKUP(B230,[1]RunnersRegistration!$A$2:$E$209,4,FALSE)</f>
        <v>Ladies</v>
      </c>
      <c r="E230" t="str">
        <f>VLOOKUP(B230,[1]RunnersRegistration!$A$2:$E$209,5,FALSE)</f>
        <v>veteran</v>
      </c>
      <c r="F230" t="str">
        <f>IF(VLOOKUP(B230,[1]RunnersRegistration!$A$2:$E$209,3,FALSE)=0,"",VLOOKUP(B230,[1]RunnersRegistration!$A$2:$E$209,3,FALSE))</f>
        <v/>
      </c>
      <c r="G230" s="4">
        <v>6.7129629629629636E-2</v>
      </c>
    </row>
    <row r="232" spans="1:7" x14ac:dyDescent="0.3">
      <c r="A232" t="s">
        <v>253</v>
      </c>
      <c r="C232" t="s">
        <v>254</v>
      </c>
      <c r="D232" t="s">
        <v>152</v>
      </c>
    </row>
    <row r="233" spans="1:7" x14ac:dyDescent="0.3">
      <c r="A233" t="s">
        <v>255</v>
      </c>
      <c r="C233" t="s">
        <v>258</v>
      </c>
      <c r="D233" t="s">
        <v>256</v>
      </c>
    </row>
    <row r="234" spans="1:7" x14ac:dyDescent="0.3">
      <c r="A234" t="s">
        <v>257</v>
      </c>
      <c r="C234" t="s">
        <v>259</v>
      </c>
      <c r="D234" t="s">
        <v>260</v>
      </c>
    </row>
    <row r="235" spans="1:7" x14ac:dyDescent="0.3">
      <c r="A235" t="s">
        <v>261</v>
      </c>
      <c r="C235" t="s">
        <v>262</v>
      </c>
      <c r="D235" t="s">
        <v>263</v>
      </c>
    </row>
    <row r="236" spans="1:7" x14ac:dyDescent="0.3">
      <c r="A236" t="s">
        <v>264</v>
      </c>
      <c r="C236" t="s">
        <v>265</v>
      </c>
      <c r="D236" t="s">
        <v>27</v>
      </c>
    </row>
    <row r="237" spans="1:7" x14ac:dyDescent="0.3">
      <c r="A237" t="s">
        <v>266</v>
      </c>
      <c r="C237" t="s">
        <v>267</v>
      </c>
      <c r="D237" t="s">
        <v>27</v>
      </c>
    </row>
    <row r="238" spans="1:7" x14ac:dyDescent="0.3">
      <c r="A238" t="s">
        <v>268</v>
      </c>
      <c r="C238" t="s">
        <v>258</v>
      </c>
      <c r="D238" t="s">
        <v>256</v>
      </c>
    </row>
    <row r="239" spans="1:7" x14ac:dyDescent="0.3">
      <c r="A239" t="s">
        <v>269</v>
      </c>
      <c r="C239" t="s">
        <v>270</v>
      </c>
      <c r="D239" t="s">
        <v>17</v>
      </c>
    </row>
    <row r="240" spans="1:7" x14ac:dyDescent="0.3">
      <c r="A240" t="s">
        <v>271</v>
      </c>
      <c r="C240" t="s">
        <v>272</v>
      </c>
    </row>
    <row r="241" spans="1:4" x14ac:dyDescent="0.3">
      <c r="A241" t="s">
        <v>273</v>
      </c>
      <c r="C241" t="s">
        <v>274</v>
      </c>
      <c r="D241" t="s">
        <v>152</v>
      </c>
    </row>
    <row r="242" spans="1:4" x14ac:dyDescent="0.3">
      <c r="A242" t="s">
        <v>275</v>
      </c>
      <c r="C242" t="s">
        <v>276</v>
      </c>
    </row>
    <row r="243" spans="1:4" x14ac:dyDescent="0.3">
      <c r="A243" t="s">
        <v>277</v>
      </c>
      <c r="C243" t="s">
        <v>278</v>
      </c>
      <c r="D243" t="s">
        <v>205</v>
      </c>
    </row>
    <row r="244" spans="1:4" x14ac:dyDescent="0.3">
      <c r="A244" t="s">
        <v>279</v>
      </c>
      <c r="C244" t="s">
        <v>152</v>
      </c>
    </row>
    <row r="245" spans="1:4" x14ac:dyDescent="0.3">
      <c r="A245" t="s">
        <v>280</v>
      </c>
      <c r="C245" t="s">
        <v>205</v>
      </c>
    </row>
  </sheetData>
  <mergeCells count="1">
    <mergeCell ref="A1:G1"/>
  </mergeCells>
  <conditionalFormatting sqref="D3:D230">
    <cfRule type="cellIs" dxfId="3" priority="1" stopIfTrue="1" operator="equal">
      <formula>"Men"</formula>
    </cfRule>
    <cfRule type="cellIs" dxfId="2" priority="2" stopIfTrue="1" operator="equal">
      <formula>"Ladies"</formula>
    </cfRule>
  </conditionalFormatting>
  <conditionalFormatting sqref="E3:E230 F10">
    <cfRule type="cellIs" dxfId="1" priority="3" stopIfTrue="1" operator="equal">
      <formula>"veteran"</formula>
    </cfRule>
    <cfRule type="cellIs" dxfId="0" priority="4" stopIfTrue="1" operator="equal">
      <formula>"under 44"</formula>
    </cfRule>
  </conditionalFormatting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Norrish</dc:creator>
  <cp:lastModifiedBy>Heather Norrish</cp:lastModifiedBy>
  <cp:lastPrinted>2025-07-27T18:01:38Z</cp:lastPrinted>
  <dcterms:created xsi:type="dcterms:W3CDTF">2025-07-27T17:52:31Z</dcterms:created>
  <dcterms:modified xsi:type="dcterms:W3CDTF">2025-07-28T09:38:20Z</dcterms:modified>
</cp:coreProperties>
</file>