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lays1\Desktop\WW7\"/>
    </mc:Choice>
  </mc:AlternateContent>
  <bookViews>
    <workbookView xWindow="120" yWindow="150" windowWidth="20730" windowHeight="11760" tabRatio="746" firstSheet="9" activeTab="9"/>
  </bookViews>
  <sheets>
    <sheet name="U11B" sheetId="17" state="hidden" r:id="rId1"/>
    <sheet name="U11G" sheetId="2" state="hidden" r:id="rId2"/>
    <sheet name="U13G" sheetId="3" state="hidden" r:id="rId3"/>
    <sheet name="U13B" sheetId="18" state="hidden" r:id="rId4"/>
    <sheet name="U15G" sheetId="5" state="hidden" r:id="rId5"/>
    <sheet name="U15B" sheetId="19" state="hidden" r:id="rId6"/>
    <sheet name="U17W" sheetId="8" state="hidden" r:id="rId7"/>
    <sheet name="U17M" sheetId="21" state="hidden" r:id="rId8"/>
    <sheet name="U20M" sheetId="22" state="hidden" r:id="rId9"/>
    <sheet name="Results" sheetId="9" r:id="rId10"/>
    <sheet name="SenMU20M" sheetId="7" state="hidden" r:id="rId11"/>
    <sheet name="U20W" sheetId="26" state="hidden" r:id="rId12"/>
    <sheet name="SenW" sheetId="20" state="hidden" r:id="rId13"/>
    <sheet name="SenWU20W" sheetId="29" state="hidden" r:id="rId14"/>
    <sheet name="TimeEg" sheetId="23" state="hidden" r:id="rId15"/>
    <sheet name="AgeBands" sheetId="35" r:id="rId16"/>
  </sheets>
  <definedNames>
    <definedName name="_xlnm._FilterDatabase" localSheetId="15" hidden="1">AgeBands!$A$2:$I$2</definedName>
    <definedName name="_xlnm._FilterDatabase" localSheetId="9" hidden="1">Results!$A$3:$K$500</definedName>
    <definedName name="_xlnm._FilterDatabase" localSheetId="10" hidden="1">SenMU20M!$A$1:$K$124</definedName>
    <definedName name="_xlnm._FilterDatabase" localSheetId="13" hidden="1">SenWU20W!$H$1:$H$724</definedName>
    <definedName name="Cats" localSheetId="13">#REF!</definedName>
    <definedName name="FemaleBand">#REF!</definedName>
    <definedName name="FullClubName" localSheetId="13">#REF!</definedName>
    <definedName name="MaleBand">#REF!</definedName>
    <definedName name="_xlnm.Print_Area" localSheetId="13">SenWU20W!$B$1:$AB$20</definedName>
    <definedName name="_xlnm.Print_Area" localSheetId="0">U11B!$A$1:$I$34</definedName>
    <definedName name="_xlnm.Print_Area" localSheetId="1">U11G!$B$1:$G$24</definedName>
    <definedName name="_xlnm.Print_Area" localSheetId="3">U13B!$A$1:$Y$15</definedName>
    <definedName name="_xlnm.Print_Area" localSheetId="2">U13G!$A$3:$T$11</definedName>
    <definedName name="_xlnm.Print_Area" localSheetId="5">U15B!$B$1:$X$36</definedName>
    <definedName name="_xlnm.Print_Area" localSheetId="4">U15G!$A$1:$Y$41</definedName>
    <definedName name="_xlnm.Print_Area" localSheetId="7">U17M!$B$1:$T$27</definedName>
    <definedName name="_xlnm.Print_Area" localSheetId="6">U17W!$B$1:$U$22</definedName>
    <definedName name="_xlnm.Print_Area" localSheetId="8">U20M!$B$1:$R$16</definedName>
    <definedName name="_xlnm.Print_Area" localSheetId="11">U20W!$A$1:$K$8</definedName>
    <definedName name="Sex" localSheetId="13">#REF!</definedName>
  </definedNames>
  <calcPr calcId="152511"/>
  <pivotCaches>
    <pivotCache cacheId="10" r:id="rId17"/>
  </pivotCaches>
</workbook>
</file>

<file path=xl/calcChain.xml><?xml version="1.0" encoding="utf-8"?>
<calcChain xmlns="http://schemas.openxmlformats.org/spreadsheetml/2006/main">
  <c r="F7" i="23" l="1" a="1"/>
  <c r="F7" i="23" s="1"/>
  <c r="F8" i="23" s="1"/>
  <c r="B160" i="29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B305" i="29" s="1"/>
  <c r="B306" i="29" s="1"/>
  <c r="B307" i="29" s="1"/>
  <c r="B308" i="29" s="1"/>
  <c r="B309" i="29" s="1"/>
  <c r="B310" i="29" s="1"/>
  <c r="B311" i="29" s="1"/>
  <c r="B312" i="29" s="1"/>
  <c r="B313" i="29" s="1"/>
  <c r="B314" i="29" s="1"/>
  <c r="B315" i="29" s="1"/>
  <c r="B316" i="29" s="1"/>
  <c r="B317" i="29" s="1"/>
  <c r="B318" i="29" s="1"/>
  <c r="B319" i="29" s="1"/>
  <c r="B320" i="29" s="1"/>
  <c r="B321" i="29" s="1"/>
  <c r="B322" i="29" s="1"/>
  <c r="B323" i="29" s="1"/>
  <c r="B324" i="29" s="1"/>
  <c r="B325" i="29" s="1"/>
  <c r="B326" i="29" s="1"/>
  <c r="B327" i="29" s="1"/>
  <c r="B328" i="29" s="1"/>
  <c r="B329" i="29" s="1"/>
  <c r="B330" i="29" s="1"/>
  <c r="B331" i="29" s="1"/>
  <c r="B332" i="29" s="1"/>
  <c r="B333" i="29" s="1"/>
  <c r="B334" i="29" s="1"/>
  <c r="B335" i="29" s="1"/>
  <c r="B336" i="29" s="1"/>
  <c r="B337" i="29" s="1"/>
  <c r="B338" i="29" s="1"/>
  <c r="B339" i="29" s="1"/>
  <c r="B340" i="29" s="1"/>
  <c r="B341" i="29" s="1"/>
  <c r="B342" i="29" s="1"/>
  <c r="B343" i="29" s="1"/>
  <c r="B344" i="29" s="1"/>
  <c r="B345" i="29" s="1"/>
  <c r="B346" i="29" s="1"/>
  <c r="B347" i="29" s="1"/>
  <c r="B348" i="29" s="1"/>
  <c r="B349" i="29" s="1"/>
  <c r="B350" i="29" s="1"/>
  <c r="B351" i="29" s="1"/>
  <c r="B352" i="29" s="1"/>
  <c r="B353" i="29" s="1"/>
  <c r="B354" i="29" s="1"/>
  <c r="B355" i="29" s="1"/>
  <c r="B356" i="29" s="1"/>
  <c r="B357" i="29" s="1"/>
  <c r="B358" i="29" s="1"/>
  <c r="B359" i="29" s="1"/>
  <c r="B360" i="29" s="1"/>
  <c r="B361" i="29" s="1"/>
  <c r="B362" i="29" s="1"/>
  <c r="B363" i="29" s="1"/>
  <c r="B364" i="29" s="1"/>
  <c r="B365" i="29" s="1"/>
  <c r="B366" i="29" s="1"/>
  <c r="B367" i="29" s="1"/>
  <c r="B368" i="29" s="1"/>
  <c r="B369" i="29" s="1"/>
  <c r="B370" i="29" s="1"/>
  <c r="B371" i="29" s="1"/>
  <c r="B372" i="29" s="1"/>
  <c r="B373" i="29" s="1"/>
  <c r="B374" i="29" s="1"/>
  <c r="B375" i="29" s="1"/>
  <c r="B376" i="29" s="1"/>
  <c r="B377" i="29" s="1"/>
  <c r="B378" i="29" s="1"/>
  <c r="B379" i="29" s="1"/>
  <c r="B380" i="29" s="1"/>
  <c r="B381" i="29" s="1"/>
  <c r="B382" i="29" s="1"/>
  <c r="B383" i="29" s="1"/>
  <c r="B384" i="29" s="1"/>
  <c r="B385" i="29" s="1"/>
  <c r="B386" i="29" s="1"/>
  <c r="B387" i="29" s="1"/>
  <c r="B388" i="29" s="1"/>
  <c r="B389" i="29" s="1"/>
  <c r="B390" i="29" s="1"/>
  <c r="B391" i="29" s="1"/>
  <c r="B392" i="29" s="1"/>
  <c r="B393" i="29" s="1"/>
  <c r="B394" i="29" s="1"/>
  <c r="B395" i="29" s="1"/>
  <c r="B396" i="29" s="1"/>
  <c r="B397" i="29" s="1"/>
  <c r="B398" i="29" s="1"/>
  <c r="B399" i="29" s="1"/>
  <c r="B400" i="29" s="1"/>
  <c r="B401" i="29" s="1"/>
  <c r="B402" i="29" s="1"/>
  <c r="B403" i="29" s="1"/>
  <c r="B404" i="29" s="1"/>
  <c r="B405" i="29" s="1"/>
  <c r="B406" i="29" s="1"/>
  <c r="B407" i="29" s="1"/>
  <c r="B408" i="29" s="1"/>
  <c r="B409" i="29" s="1"/>
  <c r="B410" i="29" s="1"/>
  <c r="B411" i="29" s="1"/>
  <c r="B412" i="29" s="1"/>
  <c r="B413" i="29" s="1"/>
  <c r="B414" i="29" s="1"/>
  <c r="B415" i="29" s="1"/>
  <c r="B416" i="29" s="1"/>
  <c r="B417" i="29" s="1"/>
  <c r="B418" i="29" s="1"/>
  <c r="B419" i="29" s="1"/>
  <c r="B420" i="29" s="1"/>
  <c r="B421" i="29" s="1"/>
  <c r="B422" i="29" s="1"/>
  <c r="B423" i="29" s="1"/>
  <c r="B424" i="29" s="1"/>
  <c r="B425" i="29" s="1"/>
  <c r="B426" i="29" s="1"/>
  <c r="B427" i="29" s="1"/>
  <c r="B428" i="29" s="1"/>
  <c r="B429" i="29" s="1"/>
  <c r="B430" i="29" s="1"/>
  <c r="B431" i="29" s="1"/>
  <c r="B432" i="29" s="1"/>
  <c r="B433" i="29" s="1"/>
  <c r="B434" i="29" s="1"/>
  <c r="B435" i="29" s="1"/>
  <c r="B436" i="29" s="1"/>
  <c r="B437" i="29" s="1"/>
  <c r="B438" i="29" s="1"/>
  <c r="B439" i="29" s="1"/>
  <c r="B440" i="29" s="1"/>
  <c r="B441" i="29" s="1"/>
  <c r="B442" i="29" s="1"/>
  <c r="B443" i="29" s="1"/>
  <c r="B444" i="29" s="1"/>
  <c r="B445" i="29" s="1"/>
  <c r="B446" i="29" s="1"/>
  <c r="B447" i="29" s="1"/>
  <c r="B448" i="29" s="1"/>
  <c r="B449" i="29" s="1"/>
  <c r="B450" i="29" s="1"/>
  <c r="B451" i="29" s="1"/>
  <c r="B452" i="29" s="1"/>
  <c r="B453" i="29" s="1"/>
  <c r="B454" i="29" s="1"/>
  <c r="B455" i="29" s="1"/>
  <c r="B456" i="29" s="1"/>
  <c r="B457" i="29" s="1"/>
  <c r="B458" i="29" s="1"/>
  <c r="B459" i="29" s="1"/>
  <c r="B460" i="29" s="1"/>
  <c r="B461" i="29" s="1"/>
  <c r="B462" i="29" s="1"/>
  <c r="B463" i="29" s="1"/>
  <c r="B464" i="29" s="1"/>
  <c r="B465" i="29" s="1"/>
  <c r="B466" i="29" s="1"/>
  <c r="B467" i="29" s="1"/>
  <c r="B468" i="29" s="1"/>
  <c r="B469" i="29" s="1"/>
  <c r="B470" i="29" s="1"/>
  <c r="B471" i="29" s="1"/>
  <c r="B472" i="29" s="1"/>
  <c r="B473" i="29" s="1"/>
  <c r="B474" i="29" s="1"/>
  <c r="B475" i="29" s="1"/>
  <c r="B476" i="29" s="1"/>
  <c r="B477" i="29" s="1"/>
  <c r="B478" i="29" s="1"/>
  <c r="B479" i="29" s="1"/>
  <c r="B480" i="29" s="1"/>
  <c r="B481" i="29" s="1"/>
  <c r="B482" i="29" s="1"/>
  <c r="B483" i="29" s="1"/>
  <c r="B484" i="29" s="1"/>
  <c r="B485" i="29" s="1"/>
  <c r="B486" i="29" s="1"/>
  <c r="B487" i="29" s="1"/>
  <c r="B488" i="29" s="1"/>
  <c r="B489" i="29" s="1"/>
  <c r="B490" i="29" s="1"/>
  <c r="B491" i="29" s="1"/>
  <c r="B492" i="29" s="1"/>
  <c r="B493" i="29" s="1"/>
  <c r="B494" i="29" s="1"/>
  <c r="B495" i="29" s="1"/>
  <c r="B496" i="29" s="1"/>
  <c r="B497" i="29" s="1"/>
  <c r="B498" i="29" s="1"/>
  <c r="B499" i="29" s="1"/>
  <c r="B500" i="29" s="1"/>
  <c r="B501" i="29" s="1"/>
  <c r="B502" i="29" s="1"/>
  <c r="B503" i="29" s="1"/>
  <c r="B504" i="29" s="1"/>
  <c r="B505" i="29" s="1"/>
  <c r="B506" i="29" s="1"/>
  <c r="B507" i="29" s="1"/>
  <c r="B508" i="29" s="1"/>
  <c r="I53" i="29"/>
  <c r="H53" i="29"/>
  <c r="G53" i="29"/>
  <c r="F53" i="29"/>
  <c r="E53" i="29"/>
  <c r="I52" i="29"/>
  <c r="H52" i="29"/>
  <c r="G52" i="29"/>
  <c r="F52" i="29"/>
  <c r="E52" i="29"/>
  <c r="I51" i="29"/>
  <c r="H51" i="29"/>
  <c r="G51" i="29"/>
  <c r="F51" i="29"/>
  <c r="E51" i="29"/>
  <c r="I50" i="29"/>
  <c r="H50" i="29"/>
  <c r="G50" i="29"/>
  <c r="F50" i="29"/>
  <c r="E50" i="29"/>
  <c r="I49" i="29"/>
  <c r="H49" i="29"/>
  <c r="G49" i="29"/>
  <c r="F49" i="29"/>
  <c r="E49" i="29"/>
  <c r="I48" i="29"/>
  <c r="H48" i="29"/>
  <c r="G48" i="29"/>
  <c r="F48" i="29"/>
  <c r="E48" i="29"/>
  <c r="I47" i="29"/>
  <c r="H47" i="29"/>
  <c r="G47" i="29"/>
  <c r="F47" i="29"/>
  <c r="E47" i="29"/>
  <c r="I46" i="29"/>
  <c r="H46" i="29"/>
  <c r="G46" i="29"/>
  <c r="F46" i="29"/>
  <c r="E46" i="29"/>
  <c r="I45" i="29"/>
  <c r="H45" i="29"/>
  <c r="G45" i="29"/>
  <c r="F45" i="29"/>
  <c r="E45" i="29"/>
  <c r="I44" i="29"/>
  <c r="H44" i="29"/>
  <c r="G44" i="29"/>
  <c r="F44" i="29"/>
  <c r="E44" i="29"/>
  <c r="I43" i="29"/>
  <c r="H43" i="29"/>
  <c r="G43" i="29"/>
  <c r="F43" i="29"/>
  <c r="E43" i="29"/>
  <c r="I42" i="29"/>
  <c r="H42" i="29"/>
  <c r="G42" i="29"/>
  <c r="F42" i="29"/>
  <c r="E42" i="29"/>
  <c r="I41" i="29"/>
  <c r="H41" i="29"/>
  <c r="G41" i="29"/>
  <c r="F41" i="29"/>
  <c r="E41" i="29"/>
  <c r="I40" i="29"/>
  <c r="H40" i="29"/>
  <c r="G40" i="29"/>
  <c r="F40" i="29"/>
  <c r="E40" i="29"/>
  <c r="I39" i="29"/>
  <c r="H39" i="29"/>
  <c r="G39" i="29"/>
  <c r="F39" i="29"/>
  <c r="E39" i="29"/>
  <c r="I38" i="29"/>
  <c r="H38" i="29"/>
  <c r="G38" i="29"/>
  <c r="F38" i="29"/>
  <c r="E38" i="29"/>
  <c r="I37" i="29"/>
  <c r="H37" i="29"/>
  <c r="G37" i="29"/>
  <c r="F37" i="29"/>
  <c r="E37" i="29"/>
  <c r="I36" i="29"/>
  <c r="H36" i="29"/>
  <c r="G36" i="29"/>
  <c r="F36" i="29"/>
  <c r="E36" i="29"/>
  <c r="I35" i="29"/>
  <c r="H35" i="29"/>
  <c r="G35" i="29"/>
  <c r="F35" i="29"/>
  <c r="E35" i="29"/>
  <c r="I34" i="29"/>
  <c r="H34" i="29"/>
  <c r="G34" i="29"/>
  <c r="F34" i="29"/>
  <c r="E34" i="29"/>
  <c r="I33" i="29"/>
  <c r="H33" i="29"/>
  <c r="G33" i="29"/>
  <c r="F33" i="29"/>
  <c r="E33" i="29"/>
  <c r="I32" i="29"/>
  <c r="H32" i="29"/>
  <c r="G32" i="29"/>
  <c r="F32" i="29"/>
  <c r="E32" i="29"/>
  <c r="I31" i="29"/>
  <c r="H31" i="29"/>
  <c r="G31" i="29"/>
  <c r="F31" i="29"/>
  <c r="E31" i="29"/>
  <c r="I30" i="29"/>
  <c r="H30" i="29"/>
  <c r="G30" i="29"/>
  <c r="F30" i="29"/>
  <c r="E30" i="29"/>
  <c r="I29" i="29"/>
  <c r="H29" i="29"/>
  <c r="G29" i="29"/>
  <c r="F29" i="29"/>
  <c r="E29" i="29"/>
  <c r="I28" i="29"/>
  <c r="H28" i="29"/>
  <c r="G28" i="29"/>
  <c r="F28" i="29"/>
  <c r="E28" i="29"/>
  <c r="I27" i="29"/>
  <c r="H27" i="29"/>
  <c r="G27" i="29"/>
  <c r="F27" i="29"/>
  <c r="E27" i="29"/>
  <c r="I26" i="29"/>
  <c r="H26" i="29"/>
  <c r="G26" i="29"/>
  <c r="F26" i="29"/>
  <c r="E26" i="29"/>
  <c r="I25" i="29"/>
  <c r="H25" i="29"/>
  <c r="G25" i="29"/>
  <c r="F25" i="29"/>
  <c r="E25" i="29"/>
  <c r="I24" i="29"/>
  <c r="H24" i="29"/>
  <c r="G24" i="29"/>
  <c r="F24" i="29"/>
  <c r="E24" i="29"/>
  <c r="I23" i="29"/>
  <c r="H23" i="29"/>
  <c r="G23" i="29"/>
  <c r="F23" i="29"/>
  <c r="E23" i="29"/>
  <c r="I22" i="29"/>
  <c r="H22" i="29"/>
  <c r="G22" i="29"/>
  <c r="F22" i="29"/>
  <c r="E22" i="29"/>
  <c r="I21" i="29"/>
  <c r="H21" i="29"/>
  <c r="G21" i="29"/>
  <c r="F21" i="29"/>
  <c r="E21" i="29"/>
  <c r="I20" i="29"/>
  <c r="H20" i="29"/>
  <c r="G20" i="29"/>
  <c r="F20" i="29"/>
  <c r="E20" i="29"/>
  <c r="I19" i="29"/>
  <c r="H19" i="29"/>
  <c r="G19" i="29"/>
  <c r="F19" i="29"/>
  <c r="E19" i="29"/>
  <c r="I18" i="29"/>
  <c r="H18" i="29"/>
  <c r="G18" i="29"/>
  <c r="F18" i="29"/>
  <c r="E18" i="29"/>
  <c r="I17" i="29"/>
  <c r="H17" i="29"/>
  <c r="G17" i="29"/>
  <c r="F17" i="29"/>
  <c r="E17" i="29"/>
  <c r="I16" i="29"/>
  <c r="H16" i="29"/>
  <c r="G16" i="29"/>
  <c r="F16" i="29"/>
  <c r="E16" i="29"/>
  <c r="I15" i="29"/>
  <c r="H15" i="29"/>
  <c r="G15" i="29"/>
  <c r="F15" i="29"/>
  <c r="E15" i="29"/>
  <c r="I14" i="29"/>
  <c r="H14" i="29"/>
  <c r="G14" i="29"/>
  <c r="F14" i="29"/>
  <c r="E14" i="29"/>
  <c r="I13" i="29"/>
  <c r="H13" i="29"/>
  <c r="G13" i="29"/>
  <c r="F13" i="29"/>
  <c r="E13" i="29"/>
  <c r="I12" i="29"/>
  <c r="H12" i="29"/>
  <c r="G12" i="29"/>
  <c r="F12" i="29"/>
  <c r="E12" i="29"/>
  <c r="I11" i="29"/>
  <c r="H11" i="29"/>
  <c r="G11" i="29"/>
  <c r="F11" i="29"/>
  <c r="E11" i="29"/>
  <c r="I10" i="29"/>
  <c r="H10" i="29"/>
  <c r="G10" i="29"/>
  <c r="F10" i="29"/>
  <c r="E10" i="29"/>
  <c r="I9" i="29"/>
  <c r="H9" i="29"/>
  <c r="G9" i="29"/>
  <c r="F9" i="29"/>
  <c r="E9" i="29"/>
  <c r="I8" i="29"/>
  <c r="H8" i="29"/>
  <c r="G8" i="29"/>
  <c r="F8" i="29"/>
  <c r="E8" i="29"/>
  <c r="I7" i="29"/>
  <c r="H7" i="29"/>
  <c r="G7" i="29"/>
  <c r="F7" i="29"/>
  <c r="E7" i="29"/>
  <c r="I6" i="29"/>
  <c r="H6" i="29"/>
  <c r="G6" i="29"/>
  <c r="F6" i="29"/>
  <c r="E6" i="29"/>
  <c r="I5" i="29"/>
  <c r="H5" i="29"/>
  <c r="G5" i="29"/>
  <c r="F5" i="29"/>
  <c r="E5" i="29"/>
  <c r="B5" i="29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I4" i="29"/>
  <c r="H4" i="29"/>
  <c r="G4" i="29"/>
  <c r="F4" i="29"/>
  <c r="E4" i="29"/>
  <c r="I46" i="20"/>
  <c r="H46" i="20"/>
  <c r="G46" i="20"/>
  <c r="F46" i="20"/>
  <c r="E46" i="20"/>
  <c r="I45" i="20"/>
  <c r="H45" i="20"/>
  <c r="G45" i="20"/>
  <c r="F45" i="20"/>
  <c r="E45" i="20"/>
  <c r="I44" i="20"/>
  <c r="H44" i="20"/>
  <c r="G44" i="20"/>
  <c r="F44" i="20"/>
  <c r="E44" i="20"/>
  <c r="I43" i="20"/>
  <c r="H43" i="20"/>
  <c r="G43" i="20"/>
  <c r="F43" i="20"/>
  <c r="E43" i="20"/>
  <c r="I42" i="20"/>
  <c r="H42" i="20"/>
  <c r="G42" i="20"/>
  <c r="F42" i="20"/>
  <c r="E42" i="20"/>
  <c r="I41" i="20"/>
  <c r="H41" i="20"/>
  <c r="G41" i="20"/>
  <c r="F41" i="20"/>
  <c r="E41" i="20"/>
  <c r="I40" i="20"/>
  <c r="H40" i="20"/>
  <c r="G40" i="20"/>
  <c r="F40" i="20"/>
  <c r="E40" i="20"/>
  <c r="I39" i="20"/>
  <c r="H39" i="20"/>
  <c r="G39" i="20"/>
  <c r="F39" i="20"/>
  <c r="E39" i="20"/>
  <c r="I38" i="20"/>
  <c r="H38" i="20"/>
  <c r="G38" i="20"/>
  <c r="F38" i="20"/>
  <c r="E38" i="20"/>
  <c r="I37" i="20"/>
  <c r="H37" i="20"/>
  <c r="G37" i="20"/>
  <c r="F37" i="20"/>
  <c r="E37" i="20"/>
  <c r="I36" i="20"/>
  <c r="H36" i="20"/>
  <c r="G36" i="20"/>
  <c r="F36" i="20"/>
  <c r="E36" i="20"/>
  <c r="I35" i="20"/>
  <c r="H35" i="20"/>
  <c r="G35" i="20"/>
  <c r="F35" i="20"/>
  <c r="E35" i="20"/>
  <c r="I34" i="20"/>
  <c r="H34" i="20"/>
  <c r="G34" i="20"/>
  <c r="F34" i="20"/>
  <c r="E34" i="20"/>
  <c r="I33" i="20"/>
  <c r="H33" i="20"/>
  <c r="G33" i="20"/>
  <c r="F33" i="20"/>
  <c r="E33" i="20"/>
  <c r="I32" i="20"/>
  <c r="H32" i="20"/>
  <c r="G32" i="20"/>
  <c r="F32" i="20"/>
  <c r="E32" i="20"/>
  <c r="I31" i="20"/>
  <c r="H31" i="20"/>
  <c r="G31" i="20"/>
  <c r="F31" i="20"/>
  <c r="E31" i="20"/>
  <c r="I30" i="20"/>
  <c r="H30" i="20"/>
  <c r="G30" i="20"/>
  <c r="F30" i="20"/>
  <c r="E30" i="20"/>
  <c r="I29" i="20"/>
  <c r="H29" i="20"/>
  <c r="G29" i="20"/>
  <c r="F29" i="20"/>
  <c r="E29" i="20"/>
  <c r="I28" i="20"/>
  <c r="H28" i="20"/>
  <c r="G28" i="20"/>
  <c r="F28" i="20"/>
  <c r="E28" i="20"/>
  <c r="I27" i="20"/>
  <c r="H27" i="20"/>
  <c r="G27" i="20"/>
  <c r="F27" i="20"/>
  <c r="E27" i="20"/>
  <c r="I26" i="20"/>
  <c r="H26" i="20"/>
  <c r="G26" i="20"/>
  <c r="F26" i="20"/>
  <c r="E26" i="20"/>
  <c r="I25" i="20"/>
  <c r="H25" i="20"/>
  <c r="G25" i="20"/>
  <c r="F25" i="20"/>
  <c r="E25" i="20"/>
  <c r="I24" i="20"/>
  <c r="H24" i="20"/>
  <c r="G24" i="20"/>
  <c r="F24" i="20"/>
  <c r="E24" i="20"/>
  <c r="I23" i="20"/>
  <c r="H23" i="20"/>
  <c r="G23" i="20"/>
  <c r="F23" i="20"/>
  <c r="E23" i="20"/>
  <c r="I22" i="20"/>
  <c r="H22" i="20"/>
  <c r="G22" i="20"/>
  <c r="F22" i="20"/>
  <c r="E22" i="20"/>
  <c r="I21" i="20"/>
  <c r="H21" i="20"/>
  <c r="G21" i="20"/>
  <c r="F21" i="20"/>
  <c r="E21" i="20"/>
  <c r="I20" i="20"/>
  <c r="H20" i="20"/>
  <c r="G20" i="20"/>
  <c r="F20" i="20"/>
  <c r="E20" i="20"/>
  <c r="I19" i="20"/>
  <c r="H19" i="20"/>
  <c r="G19" i="20"/>
  <c r="F19" i="20"/>
  <c r="E19" i="20"/>
  <c r="I18" i="20"/>
  <c r="H18" i="20"/>
  <c r="G18" i="20"/>
  <c r="F18" i="20"/>
  <c r="E18" i="20"/>
  <c r="I17" i="20"/>
  <c r="H17" i="20"/>
  <c r="G17" i="20"/>
  <c r="F17" i="20"/>
  <c r="E17" i="20"/>
  <c r="I16" i="20"/>
  <c r="H16" i="20"/>
  <c r="G16" i="20"/>
  <c r="F16" i="20"/>
  <c r="E16" i="20"/>
  <c r="I15" i="20"/>
  <c r="H15" i="20"/>
  <c r="G15" i="20"/>
  <c r="F15" i="20"/>
  <c r="E15" i="20"/>
  <c r="I14" i="20"/>
  <c r="H14" i="20"/>
  <c r="G14" i="20"/>
  <c r="F14" i="20"/>
  <c r="E14" i="20"/>
  <c r="I13" i="20"/>
  <c r="H13" i="20"/>
  <c r="G13" i="20"/>
  <c r="F13" i="20"/>
  <c r="E13" i="20"/>
  <c r="I12" i="20"/>
  <c r="H12" i="20"/>
  <c r="G12" i="20"/>
  <c r="F12" i="20"/>
  <c r="E12" i="20"/>
  <c r="I11" i="20"/>
  <c r="H11" i="20"/>
  <c r="G11" i="20"/>
  <c r="F11" i="20"/>
  <c r="E11" i="20"/>
  <c r="I10" i="20"/>
  <c r="H10" i="20"/>
  <c r="G10" i="20"/>
  <c r="F10" i="20"/>
  <c r="E10" i="20"/>
  <c r="I9" i="20"/>
  <c r="H9" i="20"/>
  <c r="G9" i="20"/>
  <c r="F9" i="20"/>
  <c r="E9" i="20"/>
  <c r="I8" i="20"/>
  <c r="H8" i="20"/>
  <c r="G8" i="20"/>
  <c r="F8" i="20"/>
  <c r="E8" i="20"/>
  <c r="I7" i="20"/>
  <c r="H7" i="20"/>
  <c r="G7" i="20"/>
  <c r="F7" i="20"/>
  <c r="E7" i="20"/>
  <c r="I6" i="20"/>
  <c r="H6" i="20"/>
  <c r="G6" i="20"/>
  <c r="F6" i="20"/>
  <c r="E6" i="20"/>
  <c r="I5" i="20"/>
  <c r="H5" i="20"/>
  <c r="G5" i="20"/>
  <c r="F5" i="20"/>
  <c r="E5" i="20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I4" i="20"/>
  <c r="H4" i="20"/>
  <c r="G4" i="20"/>
  <c r="F4" i="20"/>
  <c r="E4" i="20"/>
  <c r="B360" i="26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524" i="26" s="1"/>
  <c r="B525" i="26" s="1"/>
  <c r="B526" i="26" s="1"/>
  <c r="B527" i="26" s="1"/>
  <c r="B528" i="26" s="1"/>
  <c r="B529" i="26" s="1"/>
  <c r="B530" i="26" s="1"/>
  <c r="B531" i="26" s="1"/>
  <c r="B532" i="26" s="1"/>
  <c r="B533" i="26" s="1"/>
  <c r="B534" i="26" s="1"/>
  <c r="B535" i="26" s="1"/>
  <c r="B536" i="26" s="1"/>
  <c r="B537" i="26" s="1"/>
  <c r="B538" i="26" s="1"/>
  <c r="B539" i="26" s="1"/>
  <c r="B540" i="26" s="1"/>
  <c r="B541" i="26" s="1"/>
  <c r="B542" i="26" s="1"/>
  <c r="B543" i="26" s="1"/>
  <c r="B544" i="26" s="1"/>
  <c r="B545" i="26" s="1"/>
  <c r="B546" i="26" s="1"/>
  <c r="B547" i="26" s="1"/>
  <c r="B548" i="26" s="1"/>
  <c r="B549" i="26" s="1"/>
  <c r="B550" i="26" s="1"/>
  <c r="B551" i="26" s="1"/>
  <c r="B552" i="26" s="1"/>
  <c r="B553" i="26" s="1"/>
  <c r="B554" i="26" s="1"/>
  <c r="B555" i="26" s="1"/>
  <c r="B556" i="26" s="1"/>
  <c r="B557" i="26" s="1"/>
  <c r="B558" i="26" s="1"/>
  <c r="B559" i="26" s="1"/>
  <c r="B560" i="26" s="1"/>
  <c r="B561" i="26" s="1"/>
  <c r="B562" i="26" s="1"/>
  <c r="B563" i="26" s="1"/>
  <c r="B564" i="26" s="1"/>
  <c r="B565" i="26" s="1"/>
  <c r="B566" i="26" s="1"/>
  <c r="B567" i="26" s="1"/>
  <c r="B568" i="26" s="1"/>
  <c r="B569" i="26" s="1"/>
  <c r="B570" i="26" s="1"/>
  <c r="B571" i="26" s="1"/>
  <c r="B572" i="26" s="1"/>
  <c r="B573" i="26" s="1"/>
  <c r="B574" i="26" s="1"/>
  <c r="B575" i="26" s="1"/>
  <c r="B576" i="26" s="1"/>
  <c r="B577" i="26" s="1"/>
  <c r="B578" i="26" s="1"/>
  <c r="B579" i="26" s="1"/>
  <c r="B580" i="26" s="1"/>
  <c r="B581" i="26" s="1"/>
  <c r="B582" i="26" s="1"/>
  <c r="B583" i="26" s="1"/>
  <c r="B584" i="26" s="1"/>
  <c r="B585" i="26" s="1"/>
  <c r="B586" i="26" s="1"/>
  <c r="B587" i="26" s="1"/>
  <c r="B588" i="26" s="1"/>
  <c r="B589" i="26" s="1"/>
  <c r="B590" i="26" s="1"/>
  <c r="B591" i="26" s="1"/>
  <c r="B592" i="26" s="1"/>
  <c r="B593" i="26" s="1"/>
  <c r="B594" i="26" s="1"/>
  <c r="B595" i="26" s="1"/>
  <c r="B596" i="26" s="1"/>
  <c r="B597" i="26" s="1"/>
  <c r="B598" i="26" s="1"/>
  <c r="B599" i="26" s="1"/>
  <c r="B600" i="26" s="1"/>
  <c r="B601" i="26" s="1"/>
  <c r="B602" i="26" s="1"/>
  <c r="B603" i="26" s="1"/>
  <c r="B604" i="26" s="1"/>
  <c r="B605" i="26" s="1"/>
  <c r="B606" i="26" s="1"/>
  <c r="B607" i="26" s="1"/>
  <c r="B608" i="26" s="1"/>
  <c r="B609" i="26" s="1"/>
  <c r="B610" i="26" s="1"/>
  <c r="B611" i="26" s="1"/>
  <c r="B612" i="26" s="1"/>
  <c r="B613" i="26" s="1"/>
  <c r="B614" i="26" s="1"/>
  <c r="B615" i="26" s="1"/>
  <c r="B616" i="26" s="1"/>
  <c r="B617" i="26" s="1"/>
  <c r="B618" i="26" s="1"/>
  <c r="B619" i="26" s="1"/>
  <c r="B620" i="26" s="1"/>
  <c r="B621" i="26" s="1"/>
  <c r="B622" i="26" s="1"/>
  <c r="B623" i="26" s="1"/>
  <c r="B624" i="26" s="1"/>
  <c r="B625" i="26" s="1"/>
  <c r="B626" i="26" s="1"/>
  <c r="B627" i="26" s="1"/>
  <c r="B628" i="26" s="1"/>
  <c r="B629" i="26" s="1"/>
  <c r="B630" i="26" s="1"/>
  <c r="B631" i="26" s="1"/>
  <c r="B632" i="26" s="1"/>
  <c r="B633" i="26" s="1"/>
  <c r="B634" i="26" s="1"/>
  <c r="B635" i="26" s="1"/>
  <c r="B636" i="26" s="1"/>
  <c r="B637" i="26" s="1"/>
  <c r="B638" i="26" s="1"/>
  <c r="B639" i="26" s="1"/>
  <c r="B640" i="26" s="1"/>
  <c r="B641" i="26" s="1"/>
  <c r="B642" i="26" s="1"/>
  <c r="B643" i="26" s="1"/>
  <c r="B644" i="26" s="1"/>
  <c r="B645" i="26" s="1"/>
  <c r="B646" i="26" s="1"/>
  <c r="B647" i="26" s="1"/>
  <c r="B648" i="26" s="1"/>
  <c r="B649" i="26" s="1"/>
  <c r="B650" i="26" s="1"/>
  <c r="B651" i="26" s="1"/>
  <c r="B652" i="26" s="1"/>
  <c r="B653" i="26" s="1"/>
  <c r="B654" i="26" s="1"/>
  <c r="B655" i="26" s="1"/>
  <c r="B656" i="26" s="1"/>
  <c r="B657" i="26" s="1"/>
  <c r="B658" i="26" s="1"/>
  <c r="B659" i="26" s="1"/>
  <c r="B660" i="26" s="1"/>
  <c r="B661" i="26" s="1"/>
  <c r="B662" i="26" s="1"/>
  <c r="B663" i="26" s="1"/>
  <c r="B664" i="26" s="1"/>
  <c r="B665" i="26" s="1"/>
  <c r="B666" i="26" s="1"/>
  <c r="B667" i="26" s="1"/>
  <c r="B668" i="26" s="1"/>
  <c r="B669" i="26" s="1"/>
  <c r="B670" i="26" s="1"/>
  <c r="B671" i="26" s="1"/>
  <c r="B672" i="26" s="1"/>
  <c r="B673" i="26" s="1"/>
  <c r="B674" i="26" s="1"/>
  <c r="B675" i="26" s="1"/>
  <c r="B676" i="26" s="1"/>
  <c r="B677" i="26" s="1"/>
  <c r="B678" i="26" s="1"/>
  <c r="B679" i="26" s="1"/>
  <c r="B680" i="26" s="1"/>
  <c r="B681" i="26" s="1"/>
  <c r="B682" i="26" s="1"/>
  <c r="B683" i="26" s="1"/>
  <c r="B684" i="26" s="1"/>
  <c r="B685" i="26" s="1"/>
  <c r="B686" i="26" s="1"/>
  <c r="B687" i="26" s="1"/>
  <c r="B688" i="26" s="1"/>
  <c r="B689" i="26" s="1"/>
  <c r="B690" i="26" s="1"/>
  <c r="B691" i="26" s="1"/>
  <c r="B692" i="26" s="1"/>
  <c r="B693" i="26" s="1"/>
  <c r="B694" i="26" s="1"/>
  <c r="B695" i="26" s="1"/>
  <c r="B696" i="26" s="1"/>
  <c r="B697" i="26" s="1"/>
  <c r="B698" i="26" s="1"/>
  <c r="B699" i="26" s="1"/>
  <c r="B700" i="26" s="1"/>
  <c r="B701" i="26" s="1"/>
  <c r="B702" i="26" s="1"/>
  <c r="B703" i="26" s="1"/>
  <c r="B704" i="26" s="1"/>
  <c r="B705" i="26" s="1"/>
  <c r="B706" i="26" s="1"/>
  <c r="B707" i="26" s="1"/>
  <c r="B708" i="26" s="1"/>
  <c r="I10" i="26"/>
  <c r="H10" i="26"/>
  <c r="G10" i="26"/>
  <c r="F10" i="26"/>
  <c r="E10" i="26"/>
  <c r="I9" i="26"/>
  <c r="H9" i="26"/>
  <c r="G9" i="26"/>
  <c r="F9" i="26"/>
  <c r="E9" i="26"/>
  <c r="I8" i="26"/>
  <c r="H8" i="26"/>
  <c r="G8" i="26"/>
  <c r="F8" i="26"/>
  <c r="E8" i="26"/>
  <c r="I7" i="26"/>
  <c r="H7" i="26"/>
  <c r="G7" i="26"/>
  <c r="F7" i="26"/>
  <c r="E7" i="26"/>
  <c r="I6" i="26"/>
  <c r="H6" i="26"/>
  <c r="G6" i="26"/>
  <c r="F6" i="26"/>
  <c r="E6" i="26"/>
  <c r="B6" i="26"/>
  <c r="B7" i="26" s="1"/>
  <c r="B8" i="26" s="1"/>
  <c r="B9" i="26" s="1"/>
  <c r="B10" i="26" s="1"/>
  <c r="I5" i="26"/>
  <c r="H5" i="26"/>
  <c r="G5" i="26"/>
  <c r="F5" i="26"/>
  <c r="E5" i="26"/>
  <c r="B5" i="26"/>
  <c r="I4" i="26"/>
  <c r="H4" i="26"/>
  <c r="G4" i="26"/>
  <c r="J4" i="26" s="1"/>
  <c r="F4" i="26"/>
  <c r="E4" i="26"/>
  <c r="B232" i="7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 s="1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231" i="7"/>
  <c r="I124" i="7"/>
  <c r="H124" i="7"/>
  <c r="G124" i="7"/>
  <c r="F124" i="7"/>
  <c r="E124" i="7"/>
  <c r="I123" i="7"/>
  <c r="H123" i="7"/>
  <c r="G123" i="7"/>
  <c r="F123" i="7"/>
  <c r="E123" i="7"/>
  <c r="I122" i="7"/>
  <c r="H122" i="7"/>
  <c r="G122" i="7"/>
  <c r="F122" i="7"/>
  <c r="E122" i="7"/>
  <c r="I121" i="7"/>
  <c r="H121" i="7"/>
  <c r="G121" i="7"/>
  <c r="F121" i="7"/>
  <c r="E121" i="7"/>
  <c r="I120" i="7"/>
  <c r="H120" i="7"/>
  <c r="G120" i="7"/>
  <c r="F120" i="7"/>
  <c r="E120" i="7"/>
  <c r="I119" i="7"/>
  <c r="H119" i="7"/>
  <c r="G119" i="7"/>
  <c r="F119" i="7"/>
  <c r="E119" i="7"/>
  <c r="I118" i="7"/>
  <c r="H118" i="7"/>
  <c r="G118" i="7"/>
  <c r="F118" i="7"/>
  <c r="E118" i="7"/>
  <c r="I117" i="7"/>
  <c r="H117" i="7"/>
  <c r="G117" i="7"/>
  <c r="F117" i="7"/>
  <c r="E117" i="7"/>
  <c r="I116" i="7"/>
  <c r="H116" i="7"/>
  <c r="G116" i="7"/>
  <c r="F116" i="7"/>
  <c r="E116" i="7"/>
  <c r="I115" i="7"/>
  <c r="H115" i="7"/>
  <c r="G115" i="7"/>
  <c r="F115" i="7"/>
  <c r="E115" i="7"/>
  <c r="I114" i="7"/>
  <c r="H114" i="7"/>
  <c r="G114" i="7"/>
  <c r="F114" i="7"/>
  <c r="E114" i="7"/>
  <c r="I113" i="7"/>
  <c r="H113" i="7"/>
  <c r="G113" i="7"/>
  <c r="F113" i="7"/>
  <c r="E113" i="7"/>
  <c r="I112" i="7"/>
  <c r="H112" i="7"/>
  <c r="G112" i="7"/>
  <c r="F112" i="7"/>
  <c r="E112" i="7"/>
  <c r="I111" i="7"/>
  <c r="H111" i="7"/>
  <c r="G111" i="7"/>
  <c r="F111" i="7"/>
  <c r="E111" i="7"/>
  <c r="I110" i="7"/>
  <c r="H110" i="7"/>
  <c r="G110" i="7"/>
  <c r="F110" i="7"/>
  <c r="E110" i="7"/>
  <c r="I109" i="7"/>
  <c r="H109" i="7"/>
  <c r="G109" i="7"/>
  <c r="F109" i="7"/>
  <c r="E109" i="7"/>
  <c r="I108" i="7"/>
  <c r="H108" i="7"/>
  <c r="G108" i="7"/>
  <c r="F108" i="7"/>
  <c r="E108" i="7"/>
  <c r="I107" i="7"/>
  <c r="H107" i="7"/>
  <c r="G107" i="7"/>
  <c r="F107" i="7"/>
  <c r="E107" i="7"/>
  <c r="I106" i="7"/>
  <c r="H106" i="7"/>
  <c r="G106" i="7"/>
  <c r="F106" i="7"/>
  <c r="E106" i="7"/>
  <c r="I105" i="7"/>
  <c r="H105" i="7"/>
  <c r="G105" i="7"/>
  <c r="F105" i="7"/>
  <c r="E105" i="7"/>
  <c r="I104" i="7"/>
  <c r="H104" i="7"/>
  <c r="G104" i="7"/>
  <c r="F104" i="7"/>
  <c r="E104" i="7"/>
  <c r="I103" i="7"/>
  <c r="H103" i="7"/>
  <c r="G103" i="7"/>
  <c r="F103" i="7"/>
  <c r="E103" i="7"/>
  <c r="I102" i="7"/>
  <c r="H102" i="7"/>
  <c r="G102" i="7"/>
  <c r="F102" i="7"/>
  <c r="E102" i="7"/>
  <c r="I101" i="7"/>
  <c r="H101" i="7"/>
  <c r="G101" i="7"/>
  <c r="F101" i="7"/>
  <c r="E101" i="7"/>
  <c r="I100" i="7"/>
  <c r="H100" i="7"/>
  <c r="G100" i="7"/>
  <c r="F100" i="7"/>
  <c r="E100" i="7"/>
  <c r="I99" i="7"/>
  <c r="H99" i="7"/>
  <c r="G99" i="7"/>
  <c r="F99" i="7"/>
  <c r="E99" i="7"/>
  <c r="I98" i="7"/>
  <c r="H98" i="7"/>
  <c r="G98" i="7"/>
  <c r="F98" i="7"/>
  <c r="E98" i="7"/>
  <c r="I97" i="7"/>
  <c r="H97" i="7"/>
  <c r="G97" i="7"/>
  <c r="F97" i="7"/>
  <c r="E97" i="7"/>
  <c r="I96" i="7"/>
  <c r="H96" i="7"/>
  <c r="G96" i="7"/>
  <c r="F96" i="7"/>
  <c r="E96" i="7"/>
  <c r="I95" i="7"/>
  <c r="H95" i="7"/>
  <c r="G95" i="7"/>
  <c r="F95" i="7"/>
  <c r="E95" i="7"/>
  <c r="I94" i="7"/>
  <c r="H94" i="7"/>
  <c r="G94" i="7"/>
  <c r="F94" i="7"/>
  <c r="E94" i="7"/>
  <c r="I93" i="7"/>
  <c r="H93" i="7"/>
  <c r="G93" i="7"/>
  <c r="F93" i="7"/>
  <c r="E93" i="7"/>
  <c r="I92" i="7"/>
  <c r="H92" i="7"/>
  <c r="G92" i="7"/>
  <c r="F92" i="7"/>
  <c r="E92" i="7"/>
  <c r="I91" i="7"/>
  <c r="H91" i="7"/>
  <c r="G91" i="7"/>
  <c r="F91" i="7"/>
  <c r="E91" i="7"/>
  <c r="I90" i="7"/>
  <c r="H90" i="7"/>
  <c r="G90" i="7"/>
  <c r="F90" i="7"/>
  <c r="E90" i="7"/>
  <c r="I89" i="7"/>
  <c r="H89" i="7"/>
  <c r="G89" i="7"/>
  <c r="F89" i="7"/>
  <c r="E89" i="7"/>
  <c r="I88" i="7"/>
  <c r="H88" i="7"/>
  <c r="G88" i="7"/>
  <c r="F88" i="7"/>
  <c r="E88" i="7"/>
  <c r="I87" i="7"/>
  <c r="H87" i="7"/>
  <c r="G87" i="7"/>
  <c r="F87" i="7"/>
  <c r="E87" i="7"/>
  <c r="I86" i="7"/>
  <c r="H86" i="7"/>
  <c r="G86" i="7"/>
  <c r="F86" i="7"/>
  <c r="E86" i="7"/>
  <c r="I85" i="7"/>
  <c r="H85" i="7"/>
  <c r="G85" i="7"/>
  <c r="F85" i="7"/>
  <c r="E85" i="7"/>
  <c r="I84" i="7"/>
  <c r="H84" i="7"/>
  <c r="G84" i="7"/>
  <c r="F84" i="7"/>
  <c r="E84" i="7"/>
  <c r="I83" i="7"/>
  <c r="H83" i="7"/>
  <c r="G83" i="7"/>
  <c r="F83" i="7"/>
  <c r="E83" i="7"/>
  <c r="I82" i="7"/>
  <c r="H82" i="7"/>
  <c r="G82" i="7"/>
  <c r="F82" i="7"/>
  <c r="E82" i="7"/>
  <c r="I81" i="7"/>
  <c r="H81" i="7"/>
  <c r="G81" i="7"/>
  <c r="F81" i="7"/>
  <c r="E81" i="7"/>
  <c r="I80" i="7"/>
  <c r="H80" i="7"/>
  <c r="G80" i="7"/>
  <c r="F80" i="7"/>
  <c r="E80" i="7"/>
  <c r="I79" i="7"/>
  <c r="H79" i="7"/>
  <c r="G79" i="7"/>
  <c r="F79" i="7"/>
  <c r="E79" i="7"/>
  <c r="I78" i="7"/>
  <c r="H78" i="7"/>
  <c r="G78" i="7"/>
  <c r="F78" i="7"/>
  <c r="E78" i="7"/>
  <c r="I77" i="7"/>
  <c r="H77" i="7"/>
  <c r="G77" i="7"/>
  <c r="F77" i="7"/>
  <c r="E77" i="7"/>
  <c r="I76" i="7"/>
  <c r="H76" i="7"/>
  <c r="G76" i="7"/>
  <c r="F76" i="7"/>
  <c r="E76" i="7"/>
  <c r="I75" i="7"/>
  <c r="H75" i="7"/>
  <c r="G75" i="7"/>
  <c r="F75" i="7"/>
  <c r="E75" i="7"/>
  <c r="I74" i="7"/>
  <c r="H74" i="7"/>
  <c r="G74" i="7"/>
  <c r="F74" i="7"/>
  <c r="E74" i="7"/>
  <c r="I73" i="7"/>
  <c r="H73" i="7"/>
  <c r="G73" i="7"/>
  <c r="F73" i="7"/>
  <c r="E73" i="7"/>
  <c r="I72" i="7"/>
  <c r="H72" i="7"/>
  <c r="G72" i="7"/>
  <c r="F72" i="7"/>
  <c r="E72" i="7"/>
  <c r="I71" i="7"/>
  <c r="H71" i="7"/>
  <c r="G71" i="7"/>
  <c r="F71" i="7"/>
  <c r="E71" i="7"/>
  <c r="I70" i="7"/>
  <c r="H70" i="7"/>
  <c r="G70" i="7"/>
  <c r="F70" i="7"/>
  <c r="E70" i="7"/>
  <c r="I69" i="7"/>
  <c r="H69" i="7"/>
  <c r="G69" i="7"/>
  <c r="F69" i="7"/>
  <c r="E69" i="7"/>
  <c r="I68" i="7"/>
  <c r="H68" i="7"/>
  <c r="G68" i="7"/>
  <c r="F68" i="7"/>
  <c r="E68" i="7"/>
  <c r="I67" i="7"/>
  <c r="H67" i="7"/>
  <c r="G67" i="7"/>
  <c r="F67" i="7"/>
  <c r="E67" i="7"/>
  <c r="I66" i="7"/>
  <c r="H66" i="7"/>
  <c r="G66" i="7"/>
  <c r="F66" i="7"/>
  <c r="E66" i="7"/>
  <c r="I65" i="7"/>
  <c r="H65" i="7"/>
  <c r="G65" i="7"/>
  <c r="F65" i="7"/>
  <c r="E65" i="7"/>
  <c r="I64" i="7"/>
  <c r="H64" i="7"/>
  <c r="G64" i="7"/>
  <c r="F64" i="7"/>
  <c r="E64" i="7"/>
  <c r="I63" i="7"/>
  <c r="H63" i="7"/>
  <c r="G63" i="7"/>
  <c r="F63" i="7"/>
  <c r="E63" i="7"/>
  <c r="I62" i="7"/>
  <c r="H62" i="7"/>
  <c r="G62" i="7"/>
  <c r="F62" i="7"/>
  <c r="E62" i="7"/>
  <c r="I61" i="7"/>
  <c r="H61" i="7"/>
  <c r="G61" i="7"/>
  <c r="F61" i="7"/>
  <c r="E61" i="7"/>
  <c r="I60" i="7"/>
  <c r="H60" i="7"/>
  <c r="G60" i="7"/>
  <c r="F60" i="7"/>
  <c r="E60" i="7"/>
  <c r="I59" i="7"/>
  <c r="H59" i="7"/>
  <c r="G59" i="7"/>
  <c r="F59" i="7"/>
  <c r="E59" i="7"/>
  <c r="I58" i="7"/>
  <c r="H58" i="7"/>
  <c r="G58" i="7"/>
  <c r="F58" i="7"/>
  <c r="E58" i="7"/>
  <c r="I57" i="7"/>
  <c r="H57" i="7"/>
  <c r="G57" i="7"/>
  <c r="F57" i="7"/>
  <c r="E57" i="7"/>
  <c r="I56" i="7"/>
  <c r="H56" i="7"/>
  <c r="G56" i="7"/>
  <c r="F56" i="7"/>
  <c r="E56" i="7"/>
  <c r="I55" i="7"/>
  <c r="H55" i="7"/>
  <c r="G55" i="7"/>
  <c r="F55" i="7"/>
  <c r="E55" i="7"/>
  <c r="I54" i="7"/>
  <c r="H54" i="7"/>
  <c r="G54" i="7"/>
  <c r="F54" i="7"/>
  <c r="E54" i="7"/>
  <c r="I53" i="7"/>
  <c r="H53" i="7"/>
  <c r="G53" i="7"/>
  <c r="F53" i="7"/>
  <c r="E53" i="7"/>
  <c r="I52" i="7"/>
  <c r="H52" i="7"/>
  <c r="G52" i="7"/>
  <c r="F52" i="7"/>
  <c r="E52" i="7"/>
  <c r="I51" i="7"/>
  <c r="H51" i="7"/>
  <c r="G51" i="7"/>
  <c r="F51" i="7"/>
  <c r="E51" i="7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M32" i="7"/>
  <c r="M33" i="7" s="1"/>
  <c r="M34" i="7" s="1"/>
  <c r="M35" i="7" s="1"/>
  <c r="M36" i="7" s="1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M23" i="7"/>
  <c r="M24" i="7" s="1"/>
  <c r="M25" i="7" s="1"/>
  <c r="M26" i="7" s="1"/>
  <c r="M27" i="7" s="1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M14" i="7"/>
  <c r="M15" i="7" s="1"/>
  <c r="M16" i="7" s="1"/>
  <c r="M17" i="7" s="1"/>
  <c r="M18" i="7" s="1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I7" i="7"/>
  <c r="H7" i="7"/>
  <c r="G7" i="7"/>
  <c r="F7" i="7"/>
  <c r="E7" i="7"/>
  <c r="I6" i="7"/>
  <c r="H6" i="7"/>
  <c r="G6" i="7"/>
  <c r="F6" i="7"/>
  <c r="E6" i="7"/>
  <c r="M5" i="7"/>
  <c r="M6" i="7" s="1"/>
  <c r="M7" i="7" s="1"/>
  <c r="M8" i="7" s="1"/>
  <c r="M9" i="7" s="1"/>
  <c r="I5" i="7"/>
  <c r="H5" i="7"/>
  <c r="G5" i="7"/>
  <c r="F5" i="7"/>
  <c r="E5" i="7"/>
  <c r="B5" i="7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I4" i="7"/>
  <c r="H4" i="7"/>
  <c r="G4" i="7"/>
  <c r="F4" i="7"/>
  <c r="E4" i="7"/>
  <c r="I16" i="22"/>
  <c r="H16" i="22"/>
  <c r="G16" i="22"/>
  <c r="F16" i="22"/>
  <c r="E16" i="22"/>
  <c r="I15" i="22"/>
  <c r="H15" i="22"/>
  <c r="G15" i="22"/>
  <c r="F15" i="22"/>
  <c r="E15" i="22"/>
  <c r="I14" i="22"/>
  <c r="H14" i="22"/>
  <c r="G14" i="22"/>
  <c r="F14" i="22"/>
  <c r="E14" i="22"/>
  <c r="I13" i="22"/>
  <c r="H13" i="22"/>
  <c r="G13" i="22"/>
  <c r="F13" i="22"/>
  <c r="E13" i="22"/>
  <c r="I12" i="22"/>
  <c r="H12" i="22"/>
  <c r="G12" i="22"/>
  <c r="F12" i="22"/>
  <c r="E12" i="22"/>
  <c r="I11" i="22"/>
  <c r="H11" i="22"/>
  <c r="G11" i="22"/>
  <c r="F11" i="22"/>
  <c r="E11" i="22"/>
  <c r="I10" i="22"/>
  <c r="H10" i="22"/>
  <c r="G10" i="22"/>
  <c r="F10" i="22"/>
  <c r="E10" i="22"/>
  <c r="I9" i="22"/>
  <c r="H9" i="22"/>
  <c r="G9" i="22"/>
  <c r="F9" i="22"/>
  <c r="E9" i="22"/>
  <c r="I8" i="22"/>
  <c r="H8" i="22"/>
  <c r="G8" i="22"/>
  <c r="F8" i="22"/>
  <c r="E8" i="22"/>
  <c r="I7" i="22"/>
  <c r="H7" i="22"/>
  <c r="G7" i="22"/>
  <c r="F7" i="22"/>
  <c r="E7" i="22"/>
  <c r="I6" i="22"/>
  <c r="H6" i="22"/>
  <c r="G6" i="22"/>
  <c r="F6" i="22"/>
  <c r="E6" i="22"/>
  <c r="I5" i="22"/>
  <c r="H5" i="22"/>
  <c r="G5" i="22"/>
  <c r="F5" i="22"/>
  <c r="E5" i="22"/>
  <c r="B5" i="22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I4" i="22"/>
  <c r="H4" i="22"/>
  <c r="G4" i="22"/>
  <c r="F4" i="22"/>
  <c r="E4" i="22"/>
  <c r="B109" i="2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F15" i="21"/>
  <c r="E15" i="21"/>
  <c r="I14" i="21"/>
  <c r="H14" i="21"/>
  <c r="G14" i="21"/>
  <c r="F14" i="21"/>
  <c r="E14" i="21"/>
  <c r="I13" i="21"/>
  <c r="H13" i="21"/>
  <c r="G13" i="21"/>
  <c r="F13" i="21"/>
  <c r="E13" i="21"/>
  <c r="I12" i="21"/>
  <c r="H12" i="21"/>
  <c r="G12" i="21"/>
  <c r="F12" i="21"/>
  <c r="E12" i="21"/>
  <c r="I11" i="21"/>
  <c r="H11" i="21"/>
  <c r="G11" i="21"/>
  <c r="F11" i="21"/>
  <c r="E11" i="21"/>
  <c r="I10" i="21"/>
  <c r="H10" i="21"/>
  <c r="G10" i="21"/>
  <c r="F10" i="21"/>
  <c r="E10" i="21"/>
  <c r="I9" i="21"/>
  <c r="H9" i="21"/>
  <c r="G9" i="21"/>
  <c r="F9" i="21"/>
  <c r="E9" i="21"/>
  <c r="I8" i="21"/>
  <c r="H8" i="21"/>
  <c r="G8" i="21"/>
  <c r="F8" i="21"/>
  <c r="E8" i="21"/>
  <c r="I7" i="21"/>
  <c r="H7" i="21"/>
  <c r="G7" i="21"/>
  <c r="F7" i="21"/>
  <c r="E7" i="21"/>
  <c r="I6" i="21"/>
  <c r="H6" i="21"/>
  <c r="G6" i="21"/>
  <c r="F6" i="21"/>
  <c r="E6" i="21"/>
  <c r="I5" i="21"/>
  <c r="H5" i="21"/>
  <c r="G5" i="21"/>
  <c r="F5" i="21"/>
  <c r="E5" i="21"/>
  <c r="B5" i="2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I4" i="21"/>
  <c r="H4" i="21"/>
  <c r="G4" i="21"/>
  <c r="F4" i="21"/>
  <c r="E4" i="21"/>
  <c r="B109" i="8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7" i="8"/>
  <c r="H7" i="8"/>
  <c r="G7" i="8"/>
  <c r="F7" i="8"/>
  <c r="E7" i="8"/>
  <c r="I6" i="8"/>
  <c r="H6" i="8"/>
  <c r="G6" i="8"/>
  <c r="F6" i="8"/>
  <c r="E6" i="8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I5" i="8"/>
  <c r="H5" i="8"/>
  <c r="G5" i="8"/>
  <c r="F5" i="8"/>
  <c r="E5" i="8"/>
  <c r="B5" i="8"/>
  <c r="I4" i="8"/>
  <c r="H4" i="8"/>
  <c r="G4" i="8"/>
  <c r="J4" i="8" s="1"/>
  <c r="F4" i="8"/>
  <c r="E4" i="8"/>
  <c r="B109" i="19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I36" i="19"/>
  <c r="H36" i="19"/>
  <c r="G36" i="19"/>
  <c r="F36" i="19"/>
  <c r="E36" i="19"/>
  <c r="I35" i="19"/>
  <c r="H35" i="19"/>
  <c r="G35" i="19"/>
  <c r="F35" i="19"/>
  <c r="E35" i="19"/>
  <c r="I34" i="19"/>
  <c r="H34" i="19"/>
  <c r="G34" i="19"/>
  <c r="F34" i="19"/>
  <c r="E34" i="19"/>
  <c r="I33" i="19"/>
  <c r="H33" i="19"/>
  <c r="G33" i="19"/>
  <c r="F33" i="19"/>
  <c r="E33" i="19"/>
  <c r="I32" i="19"/>
  <c r="H32" i="19"/>
  <c r="G32" i="19"/>
  <c r="F32" i="19"/>
  <c r="E32" i="19"/>
  <c r="I31" i="19"/>
  <c r="H31" i="19"/>
  <c r="G31" i="19"/>
  <c r="F31" i="19"/>
  <c r="E31" i="19"/>
  <c r="I30" i="19"/>
  <c r="H30" i="19"/>
  <c r="G30" i="19"/>
  <c r="F30" i="19"/>
  <c r="E30" i="19"/>
  <c r="I29" i="19"/>
  <c r="H29" i="19"/>
  <c r="G29" i="19"/>
  <c r="F29" i="19"/>
  <c r="E29" i="19"/>
  <c r="I28" i="19"/>
  <c r="H28" i="19"/>
  <c r="G28" i="19"/>
  <c r="F28" i="19"/>
  <c r="E28" i="19"/>
  <c r="I27" i="19"/>
  <c r="H27" i="19"/>
  <c r="G27" i="19"/>
  <c r="F27" i="19"/>
  <c r="E27" i="19"/>
  <c r="I26" i="19"/>
  <c r="H26" i="19"/>
  <c r="G26" i="19"/>
  <c r="F26" i="19"/>
  <c r="E26" i="19"/>
  <c r="I25" i="19"/>
  <c r="H25" i="19"/>
  <c r="G25" i="19"/>
  <c r="F25" i="19"/>
  <c r="E25" i="19"/>
  <c r="I24" i="19"/>
  <c r="H24" i="19"/>
  <c r="G24" i="19"/>
  <c r="F24" i="19"/>
  <c r="E24" i="19"/>
  <c r="I23" i="19"/>
  <c r="H23" i="19"/>
  <c r="G23" i="19"/>
  <c r="F23" i="19"/>
  <c r="E23" i="19"/>
  <c r="I22" i="19"/>
  <c r="H22" i="19"/>
  <c r="G22" i="19"/>
  <c r="F22" i="19"/>
  <c r="E22" i="19"/>
  <c r="I21" i="19"/>
  <c r="H21" i="19"/>
  <c r="G21" i="19"/>
  <c r="F21" i="19"/>
  <c r="E21" i="19"/>
  <c r="I20" i="19"/>
  <c r="H20" i="19"/>
  <c r="G20" i="19"/>
  <c r="F20" i="19"/>
  <c r="E20" i="19"/>
  <c r="I19" i="19"/>
  <c r="H19" i="19"/>
  <c r="G19" i="19"/>
  <c r="F19" i="19"/>
  <c r="E19" i="19"/>
  <c r="I18" i="19"/>
  <c r="H18" i="19"/>
  <c r="G18" i="19"/>
  <c r="F18" i="19"/>
  <c r="E18" i="19"/>
  <c r="I17" i="19"/>
  <c r="H17" i="19"/>
  <c r="G17" i="19"/>
  <c r="F17" i="19"/>
  <c r="E17" i="19"/>
  <c r="I16" i="19"/>
  <c r="H16" i="19"/>
  <c r="G16" i="19"/>
  <c r="F16" i="19"/>
  <c r="E16" i="19"/>
  <c r="I15" i="19"/>
  <c r="H15" i="19"/>
  <c r="G15" i="19"/>
  <c r="F15" i="19"/>
  <c r="E15" i="19"/>
  <c r="I14" i="19"/>
  <c r="H14" i="19"/>
  <c r="G14" i="19"/>
  <c r="F14" i="19"/>
  <c r="E14" i="19"/>
  <c r="I13" i="19"/>
  <c r="H13" i="19"/>
  <c r="G13" i="19"/>
  <c r="F13" i="19"/>
  <c r="E13" i="19"/>
  <c r="I12" i="19"/>
  <c r="H12" i="19"/>
  <c r="G12" i="19"/>
  <c r="F12" i="19"/>
  <c r="E12" i="19"/>
  <c r="I11" i="19"/>
  <c r="H11" i="19"/>
  <c r="G11" i="19"/>
  <c r="F11" i="19"/>
  <c r="E11" i="19"/>
  <c r="I10" i="19"/>
  <c r="H10" i="19"/>
  <c r="G10" i="19"/>
  <c r="F10" i="19"/>
  <c r="E10" i="19"/>
  <c r="I9" i="19"/>
  <c r="H9" i="19"/>
  <c r="G9" i="19"/>
  <c r="F9" i="19"/>
  <c r="E9" i="19"/>
  <c r="I8" i="19"/>
  <c r="H8" i="19"/>
  <c r="G8" i="19"/>
  <c r="F8" i="19"/>
  <c r="E8" i="19"/>
  <c r="I7" i="19"/>
  <c r="H7" i="19"/>
  <c r="G7" i="19"/>
  <c r="F7" i="19"/>
  <c r="E7" i="19"/>
  <c r="I6" i="19"/>
  <c r="H6" i="19"/>
  <c r="G6" i="19"/>
  <c r="F6" i="19"/>
  <c r="E6" i="19"/>
  <c r="I5" i="19"/>
  <c r="H5" i="19"/>
  <c r="G5" i="19"/>
  <c r="F5" i="19"/>
  <c r="E5" i="19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I4" i="19"/>
  <c r="H4" i="19"/>
  <c r="G4" i="19"/>
  <c r="F4" i="19"/>
  <c r="E4" i="19"/>
  <c r="B100" i="5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E8" i="5"/>
  <c r="I7" i="5"/>
  <c r="H7" i="5"/>
  <c r="G7" i="5"/>
  <c r="F7" i="5"/>
  <c r="E7" i="5"/>
  <c r="I6" i="5"/>
  <c r="H6" i="5"/>
  <c r="G6" i="5"/>
  <c r="F6" i="5"/>
  <c r="E6" i="5"/>
  <c r="I5" i="5"/>
  <c r="H5" i="5"/>
  <c r="G5" i="5"/>
  <c r="F5" i="5"/>
  <c r="E5" i="5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I4" i="5"/>
  <c r="H4" i="5"/>
  <c r="G4" i="5"/>
  <c r="F4" i="5"/>
  <c r="E4" i="5"/>
  <c r="B109" i="18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I51" i="18"/>
  <c r="H51" i="18"/>
  <c r="G51" i="18"/>
  <c r="F51" i="18"/>
  <c r="E51" i="18"/>
  <c r="I50" i="18"/>
  <c r="H50" i="18"/>
  <c r="G50" i="18"/>
  <c r="F50" i="18"/>
  <c r="E50" i="18"/>
  <c r="I49" i="18"/>
  <c r="H49" i="18"/>
  <c r="G49" i="18"/>
  <c r="F49" i="18"/>
  <c r="E49" i="18"/>
  <c r="I48" i="18"/>
  <c r="H48" i="18"/>
  <c r="G48" i="18"/>
  <c r="F48" i="18"/>
  <c r="E48" i="18"/>
  <c r="I47" i="18"/>
  <c r="H47" i="18"/>
  <c r="G47" i="18"/>
  <c r="F47" i="18"/>
  <c r="E47" i="18"/>
  <c r="I46" i="18"/>
  <c r="H46" i="18"/>
  <c r="G46" i="18"/>
  <c r="F46" i="18"/>
  <c r="E46" i="18"/>
  <c r="I45" i="18"/>
  <c r="H45" i="18"/>
  <c r="G45" i="18"/>
  <c r="F45" i="18"/>
  <c r="E45" i="18"/>
  <c r="I44" i="18"/>
  <c r="H44" i="18"/>
  <c r="G44" i="18"/>
  <c r="F44" i="18"/>
  <c r="E44" i="18"/>
  <c r="I43" i="18"/>
  <c r="H43" i="18"/>
  <c r="G43" i="18"/>
  <c r="F43" i="18"/>
  <c r="E43" i="18"/>
  <c r="I42" i="18"/>
  <c r="H42" i="18"/>
  <c r="G42" i="18"/>
  <c r="F42" i="18"/>
  <c r="E42" i="18"/>
  <c r="I41" i="18"/>
  <c r="H41" i="18"/>
  <c r="G41" i="18"/>
  <c r="F41" i="18"/>
  <c r="E41" i="18"/>
  <c r="I40" i="18"/>
  <c r="H40" i="18"/>
  <c r="G40" i="18"/>
  <c r="F40" i="18"/>
  <c r="E40" i="18"/>
  <c r="I39" i="18"/>
  <c r="H39" i="18"/>
  <c r="G39" i="18"/>
  <c r="F39" i="18"/>
  <c r="E39" i="18"/>
  <c r="I38" i="18"/>
  <c r="H38" i="18"/>
  <c r="G38" i="18"/>
  <c r="F38" i="18"/>
  <c r="E38" i="18"/>
  <c r="I37" i="18"/>
  <c r="H37" i="18"/>
  <c r="G37" i="18"/>
  <c r="F37" i="18"/>
  <c r="E37" i="18"/>
  <c r="I36" i="18"/>
  <c r="H36" i="18"/>
  <c r="G36" i="18"/>
  <c r="F36" i="18"/>
  <c r="E36" i="18"/>
  <c r="I35" i="18"/>
  <c r="H35" i="18"/>
  <c r="G35" i="18"/>
  <c r="F35" i="18"/>
  <c r="E35" i="18"/>
  <c r="I34" i="18"/>
  <c r="H34" i="18"/>
  <c r="G34" i="18"/>
  <c r="F34" i="18"/>
  <c r="E34" i="18"/>
  <c r="I33" i="18"/>
  <c r="H33" i="18"/>
  <c r="G33" i="18"/>
  <c r="F33" i="18"/>
  <c r="E33" i="18"/>
  <c r="I32" i="18"/>
  <c r="H32" i="18"/>
  <c r="G32" i="18"/>
  <c r="F32" i="18"/>
  <c r="E32" i="18"/>
  <c r="I31" i="18"/>
  <c r="H31" i="18"/>
  <c r="G31" i="18"/>
  <c r="F31" i="18"/>
  <c r="E31" i="18"/>
  <c r="I30" i="18"/>
  <c r="H30" i="18"/>
  <c r="G30" i="18"/>
  <c r="F30" i="18"/>
  <c r="E30" i="18"/>
  <c r="I29" i="18"/>
  <c r="H29" i="18"/>
  <c r="G29" i="18"/>
  <c r="F29" i="18"/>
  <c r="E29" i="18"/>
  <c r="I28" i="18"/>
  <c r="H28" i="18"/>
  <c r="G28" i="18"/>
  <c r="F28" i="18"/>
  <c r="E28" i="18"/>
  <c r="I27" i="18"/>
  <c r="H27" i="18"/>
  <c r="G27" i="18"/>
  <c r="F27" i="18"/>
  <c r="E27" i="18"/>
  <c r="I26" i="18"/>
  <c r="H26" i="18"/>
  <c r="G26" i="18"/>
  <c r="F26" i="18"/>
  <c r="E26" i="18"/>
  <c r="I25" i="18"/>
  <c r="H25" i="18"/>
  <c r="G25" i="18"/>
  <c r="F25" i="18"/>
  <c r="E25" i="18"/>
  <c r="I24" i="18"/>
  <c r="H24" i="18"/>
  <c r="G24" i="18"/>
  <c r="F24" i="18"/>
  <c r="E24" i="18"/>
  <c r="I23" i="18"/>
  <c r="H23" i="18"/>
  <c r="G23" i="18"/>
  <c r="F23" i="18"/>
  <c r="E23" i="18"/>
  <c r="I22" i="18"/>
  <c r="H22" i="18"/>
  <c r="G22" i="18"/>
  <c r="F22" i="18"/>
  <c r="E22" i="18"/>
  <c r="I21" i="18"/>
  <c r="H21" i="18"/>
  <c r="G21" i="18"/>
  <c r="F21" i="18"/>
  <c r="E21" i="18"/>
  <c r="I20" i="18"/>
  <c r="H20" i="18"/>
  <c r="G20" i="18"/>
  <c r="F20" i="18"/>
  <c r="E20" i="18"/>
  <c r="I19" i="18"/>
  <c r="H19" i="18"/>
  <c r="G19" i="18"/>
  <c r="F19" i="18"/>
  <c r="E19" i="18"/>
  <c r="I18" i="18"/>
  <c r="H18" i="18"/>
  <c r="G18" i="18"/>
  <c r="F18" i="18"/>
  <c r="E18" i="18"/>
  <c r="I17" i="18"/>
  <c r="H17" i="18"/>
  <c r="G17" i="18"/>
  <c r="F17" i="18"/>
  <c r="E17" i="18"/>
  <c r="I16" i="18"/>
  <c r="H16" i="18"/>
  <c r="G16" i="18"/>
  <c r="F16" i="18"/>
  <c r="E16" i="18"/>
  <c r="I15" i="18"/>
  <c r="H15" i="18"/>
  <c r="G15" i="18"/>
  <c r="F15" i="18"/>
  <c r="E15" i="18"/>
  <c r="I14" i="18"/>
  <c r="H14" i="18"/>
  <c r="G14" i="18"/>
  <c r="F14" i="18"/>
  <c r="E14" i="18"/>
  <c r="I13" i="18"/>
  <c r="H13" i="18"/>
  <c r="G13" i="18"/>
  <c r="F13" i="18"/>
  <c r="E13" i="18"/>
  <c r="I12" i="18"/>
  <c r="H12" i="18"/>
  <c r="G12" i="18"/>
  <c r="F12" i="18"/>
  <c r="E12" i="18"/>
  <c r="I11" i="18"/>
  <c r="H11" i="18"/>
  <c r="G11" i="18"/>
  <c r="F11" i="18"/>
  <c r="E11" i="18"/>
  <c r="I10" i="18"/>
  <c r="H10" i="18"/>
  <c r="G10" i="18"/>
  <c r="F10" i="18"/>
  <c r="E10" i="18"/>
  <c r="I9" i="18"/>
  <c r="H9" i="18"/>
  <c r="G9" i="18"/>
  <c r="F9" i="18"/>
  <c r="E9" i="18"/>
  <c r="I8" i="18"/>
  <c r="H8" i="18"/>
  <c r="G8" i="18"/>
  <c r="F8" i="18"/>
  <c r="E8" i="18"/>
  <c r="I7" i="18"/>
  <c r="H7" i="18"/>
  <c r="G7" i="18"/>
  <c r="F7" i="18"/>
  <c r="E7" i="18"/>
  <c r="I6" i="18"/>
  <c r="H6" i="18"/>
  <c r="G6" i="18"/>
  <c r="F6" i="18"/>
  <c r="E6" i="18"/>
  <c r="I5" i="18"/>
  <c r="H5" i="18"/>
  <c r="G5" i="18"/>
  <c r="F5" i="18"/>
  <c r="E5" i="18"/>
  <c r="B5" i="18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I4" i="18"/>
  <c r="H4" i="18"/>
  <c r="G4" i="18"/>
  <c r="F4" i="18"/>
  <c r="E4" i="18"/>
  <c r="B109" i="3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I4" i="3"/>
  <c r="H4" i="3"/>
  <c r="G4" i="3"/>
  <c r="F4" i="3"/>
  <c r="E4" i="3"/>
  <c r="B109" i="2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F5" i="2"/>
  <c r="E5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I4" i="2"/>
  <c r="H4" i="2"/>
  <c r="G4" i="2"/>
  <c r="F4" i="2"/>
  <c r="E4" i="2"/>
  <c r="B109" i="17"/>
  <c r="B110" i="17" s="1"/>
  <c r="B111" i="17" s="1"/>
  <c r="B112" i="17" s="1"/>
  <c r="B113" i="17" s="1"/>
  <c r="B114" i="17" s="1"/>
  <c r="B115" i="17" s="1"/>
  <c r="B116" i="17" s="1"/>
  <c r="B117" i="17" s="1"/>
  <c r="B118" i="17" s="1"/>
  <c r="B119" i="17" s="1"/>
  <c r="B120" i="17" s="1"/>
  <c r="B121" i="17" s="1"/>
  <c r="B122" i="17" s="1"/>
  <c r="B123" i="17" s="1"/>
  <c r="B124" i="17" s="1"/>
  <c r="B125" i="17" s="1"/>
  <c r="B126" i="17" s="1"/>
  <c r="B127" i="17" s="1"/>
  <c r="B128" i="17" s="1"/>
  <c r="B129" i="17" s="1"/>
  <c r="B130" i="17" s="1"/>
  <c r="B131" i="17" s="1"/>
  <c r="B132" i="17" s="1"/>
  <c r="B133" i="17" s="1"/>
  <c r="B134" i="17" s="1"/>
  <c r="B135" i="17" s="1"/>
  <c r="B136" i="17" s="1"/>
  <c r="B137" i="17" s="1"/>
  <c r="B138" i="17" s="1"/>
  <c r="B139" i="17" s="1"/>
  <c r="B140" i="17" s="1"/>
  <c r="B141" i="17" s="1"/>
  <c r="B142" i="17" s="1"/>
  <c r="B143" i="17" s="1"/>
  <c r="B144" i="17" s="1"/>
  <c r="B145" i="17" s="1"/>
  <c r="B146" i="17" s="1"/>
  <c r="B147" i="17" s="1"/>
  <c r="B148" i="17" s="1"/>
  <c r="B149" i="17" s="1"/>
  <c r="B150" i="17" s="1"/>
  <c r="B151" i="17" s="1"/>
  <c r="B152" i="17" s="1"/>
  <c r="B153" i="17" s="1"/>
  <c r="B154" i="17" s="1"/>
  <c r="B155" i="17" s="1"/>
  <c r="B156" i="17" s="1"/>
  <c r="B157" i="17" s="1"/>
  <c r="B158" i="17" s="1"/>
  <c r="B159" i="17" s="1"/>
  <c r="B160" i="17" s="1"/>
  <c r="B161" i="17" s="1"/>
  <c r="B162" i="17" s="1"/>
  <c r="B163" i="17" s="1"/>
  <c r="B164" i="17" s="1"/>
  <c r="B165" i="17" s="1"/>
  <c r="B166" i="17" s="1"/>
  <c r="B167" i="17" s="1"/>
  <c r="B168" i="17" s="1"/>
  <c r="B169" i="17" s="1"/>
  <c r="B170" i="17" s="1"/>
  <c r="B171" i="17" s="1"/>
  <c r="B172" i="17" s="1"/>
  <c r="B173" i="17" s="1"/>
  <c r="B174" i="17" s="1"/>
  <c r="B175" i="17" s="1"/>
  <c r="B176" i="17" s="1"/>
  <c r="B177" i="17" s="1"/>
  <c r="B178" i="17" s="1"/>
  <c r="B179" i="17" s="1"/>
  <c r="B180" i="17" s="1"/>
  <c r="B181" i="17" s="1"/>
  <c r="B182" i="17" s="1"/>
  <c r="B183" i="17" s="1"/>
  <c r="B184" i="17" s="1"/>
  <c r="B185" i="17" s="1"/>
  <c r="B186" i="17" s="1"/>
  <c r="B187" i="17" s="1"/>
  <c r="B188" i="17" s="1"/>
  <c r="B189" i="17" s="1"/>
  <c r="B190" i="17" s="1"/>
  <c r="B191" i="17" s="1"/>
  <c r="B192" i="17" s="1"/>
  <c r="B193" i="17" s="1"/>
  <c r="B194" i="17" s="1"/>
  <c r="B195" i="17" s="1"/>
  <c r="B196" i="17" s="1"/>
  <c r="B197" i="17" s="1"/>
  <c r="B198" i="17" s="1"/>
  <c r="B199" i="17" s="1"/>
  <c r="B200" i="17" s="1"/>
  <c r="B201" i="17" s="1"/>
  <c r="B202" i="17" s="1"/>
  <c r="B203" i="17" s="1"/>
  <c r="B204" i="17" s="1"/>
  <c r="B205" i="17" s="1"/>
  <c r="B206" i="17" s="1"/>
  <c r="B207" i="17" s="1"/>
  <c r="I34" i="17"/>
  <c r="H34" i="17"/>
  <c r="G34" i="17"/>
  <c r="F34" i="17"/>
  <c r="E34" i="17"/>
  <c r="I33" i="17"/>
  <c r="H33" i="17"/>
  <c r="G33" i="17"/>
  <c r="F33" i="17"/>
  <c r="E33" i="17"/>
  <c r="I32" i="17"/>
  <c r="H32" i="17"/>
  <c r="G32" i="17"/>
  <c r="F32" i="17"/>
  <c r="E32" i="17"/>
  <c r="I31" i="17"/>
  <c r="H31" i="17"/>
  <c r="G31" i="17"/>
  <c r="F31" i="17"/>
  <c r="E31" i="17"/>
  <c r="I30" i="17"/>
  <c r="H30" i="17"/>
  <c r="G30" i="17"/>
  <c r="F30" i="17"/>
  <c r="E30" i="17"/>
  <c r="I29" i="17"/>
  <c r="H29" i="17"/>
  <c r="G29" i="17"/>
  <c r="F29" i="17"/>
  <c r="E29" i="17"/>
  <c r="I28" i="17"/>
  <c r="H28" i="17"/>
  <c r="G28" i="17"/>
  <c r="F28" i="17"/>
  <c r="E28" i="17"/>
  <c r="I27" i="17"/>
  <c r="H27" i="17"/>
  <c r="G27" i="17"/>
  <c r="F27" i="17"/>
  <c r="E27" i="17"/>
  <c r="I26" i="17"/>
  <c r="H26" i="17"/>
  <c r="G26" i="17"/>
  <c r="F26" i="17"/>
  <c r="E26" i="17"/>
  <c r="I25" i="17"/>
  <c r="H25" i="17"/>
  <c r="G25" i="17"/>
  <c r="F25" i="17"/>
  <c r="E25" i="17"/>
  <c r="I24" i="17"/>
  <c r="H24" i="17"/>
  <c r="G24" i="17"/>
  <c r="F24" i="17"/>
  <c r="E24" i="17"/>
  <c r="I23" i="17"/>
  <c r="H23" i="17"/>
  <c r="G23" i="17"/>
  <c r="F23" i="17"/>
  <c r="E23" i="17"/>
  <c r="I22" i="17"/>
  <c r="H22" i="17"/>
  <c r="G22" i="17"/>
  <c r="F22" i="17"/>
  <c r="E22" i="17"/>
  <c r="I21" i="17"/>
  <c r="H21" i="17"/>
  <c r="G21" i="17"/>
  <c r="F21" i="17"/>
  <c r="E21" i="17"/>
  <c r="I20" i="17"/>
  <c r="H20" i="17"/>
  <c r="G20" i="17"/>
  <c r="F20" i="17"/>
  <c r="E20" i="17"/>
  <c r="I19" i="17"/>
  <c r="H19" i="17"/>
  <c r="G19" i="17"/>
  <c r="F19" i="17"/>
  <c r="E19" i="17"/>
  <c r="I18" i="17"/>
  <c r="H18" i="17"/>
  <c r="G18" i="17"/>
  <c r="F18" i="17"/>
  <c r="E18" i="17"/>
  <c r="I17" i="17"/>
  <c r="H17" i="17"/>
  <c r="G17" i="17"/>
  <c r="F17" i="17"/>
  <c r="E17" i="17"/>
  <c r="I16" i="17"/>
  <c r="H16" i="17"/>
  <c r="G16" i="17"/>
  <c r="F16" i="17"/>
  <c r="E16" i="17"/>
  <c r="I15" i="17"/>
  <c r="H15" i="17"/>
  <c r="G15" i="17"/>
  <c r="F15" i="17"/>
  <c r="E15" i="17"/>
  <c r="I14" i="17"/>
  <c r="H14" i="17"/>
  <c r="G14" i="17"/>
  <c r="F14" i="17"/>
  <c r="E14" i="17"/>
  <c r="I13" i="17"/>
  <c r="H13" i="17"/>
  <c r="G13" i="17"/>
  <c r="F13" i="17"/>
  <c r="E13" i="17"/>
  <c r="I12" i="17"/>
  <c r="H12" i="17"/>
  <c r="G12" i="17"/>
  <c r="F12" i="17"/>
  <c r="E12" i="17"/>
  <c r="I11" i="17"/>
  <c r="H11" i="17"/>
  <c r="G11" i="17"/>
  <c r="F11" i="17"/>
  <c r="E11" i="17"/>
  <c r="I10" i="17"/>
  <c r="H10" i="17"/>
  <c r="G10" i="17"/>
  <c r="F10" i="17"/>
  <c r="E10" i="17"/>
  <c r="I9" i="17"/>
  <c r="H9" i="17"/>
  <c r="G9" i="17"/>
  <c r="F9" i="17"/>
  <c r="E9" i="17"/>
  <c r="I8" i="17"/>
  <c r="H8" i="17"/>
  <c r="G8" i="17"/>
  <c r="F8" i="17"/>
  <c r="E8" i="17"/>
  <c r="I7" i="17"/>
  <c r="H7" i="17"/>
  <c r="G7" i="17"/>
  <c r="F7" i="17"/>
  <c r="E7" i="17"/>
  <c r="I6" i="17"/>
  <c r="H6" i="17"/>
  <c r="G6" i="17"/>
  <c r="F6" i="17"/>
  <c r="E6" i="17"/>
  <c r="I5" i="17"/>
  <c r="H5" i="17"/>
  <c r="G5" i="17"/>
  <c r="F5" i="17"/>
  <c r="E5" i="17"/>
  <c r="B5" i="17"/>
  <c r="B6" i="17" s="1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I4" i="17"/>
  <c r="H4" i="17"/>
  <c r="G4" i="17"/>
  <c r="F4" i="17"/>
  <c r="E4" i="17"/>
  <c r="J22" i="17" l="1"/>
  <c r="J18" i="21"/>
  <c r="J5" i="20"/>
  <c r="J17" i="5"/>
  <c r="J7" i="22"/>
  <c r="J5" i="29"/>
  <c r="J8" i="26"/>
  <c r="J19" i="5"/>
  <c r="J7" i="29"/>
  <c r="J7" i="19"/>
  <c r="J77" i="7"/>
  <c r="J25" i="18"/>
  <c r="J5" i="8"/>
  <c r="J10" i="26"/>
  <c r="J15" i="7"/>
  <c r="J38" i="7"/>
  <c r="K38" i="7" s="1"/>
  <c r="A38" i="7" s="1"/>
  <c r="J44" i="7"/>
  <c r="J6" i="18"/>
  <c r="J22" i="18"/>
  <c r="J9" i="8"/>
  <c r="K9" i="8" s="1"/>
  <c r="A9" i="8" s="1"/>
  <c r="J6" i="7"/>
  <c r="J5" i="18"/>
  <c r="J10" i="18"/>
  <c r="K10" i="18" s="1"/>
  <c r="A10" i="18" s="1"/>
  <c r="J20" i="18"/>
  <c r="K20" i="18" s="1"/>
  <c r="A20" i="18" s="1"/>
  <c r="J19" i="2"/>
  <c r="J39" i="3"/>
  <c r="J8" i="29"/>
  <c r="J8" i="17"/>
  <c r="J24" i="17"/>
  <c r="J12" i="3"/>
  <c r="J24" i="3"/>
  <c r="K24" i="3" s="1"/>
  <c r="A24" i="3" s="1"/>
  <c r="J15" i="21"/>
  <c r="K15" i="21" s="1"/>
  <c r="A15" i="21" s="1"/>
  <c r="J11" i="7"/>
  <c r="J12" i="7"/>
  <c r="J31" i="7"/>
  <c r="J9" i="26"/>
  <c r="J12" i="17"/>
  <c r="J28" i="17"/>
  <c r="J8" i="3"/>
  <c r="J20" i="3"/>
  <c r="K20" i="3" s="1"/>
  <c r="A20" i="3" s="1"/>
  <c r="J28" i="3"/>
  <c r="K28" i="3" s="1"/>
  <c r="A28" i="3" s="1"/>
  <c r="J9" i="5"/>
  <c r="J5" i="21"/>
  <c r="J6" i="22"/>
  <c r="J15" i="18"/>
  <c r="J21" i="19"/>
  <c r="J8" i="22"/>
  <c r="J22" i="7"/>
  <c r="K22" i="7" s="1"/>
  <c r="A22" i="7" s="1"/>
  <c r="J20" i="17"/>
  <c r="J43" i="3"/>
  <c r="J7" i="7"/>
  <c r="J13" i="7"/>
  <c r="J14" i="17"/>
  <c r="J30" i="17"/>
  <c r="J10" i="17"/>
  <c r="K10" i="17" s="1"/>
  <c r="A10" i="17" s="1"/>
  <c r="J26" i="17"/>
  <c r="K26" i="17" s="1"/>
  <c r="A26" i="17" s="1"/>
  <c r="J10" i="3"/>
  <c r="K10" i="3" s="1"/>
  <c r="A10" i="3" s="1"/>
  <c r="J26" i="3"/>
  <c r="K26" i="3" s="1"/>
  <c r="A26" i="3" s="1"/>
  <c r="J16" i="21"/>
  <c r="J4" i="17"/>
  <c r="K4" i="17" s="1"/>
  <c r="A4" i="17" s="1"/>
  <c r="J4" i="3"/>
  <c r="J12" i="5"/>
  <c r="J14" i="5"/>
  <c r="K14" i="5" s="1"/>
  <c r="A14" i="5" s="1"/>
  <c r="J18" i="8"/>
  <c r="K18" i="8" s="1"/>
  <c r="A18" i="8" s="1"/>
  <c r="J7" i="21"/>
  <c r="J9" i="21"/>
  <c r="K9" i="21" s="1"/>
  <c r="A9" i="21" s="1"/>
  <c r="K16" i="21"/>
  <c r="A16" i="21" s="1"/>
  <c r="J11" i="22"/>
  <c r="K11" i="22" s="1"/>
  <c r="A11" i="22" s="1"/>
  <c r="K6" i="7"/>
  <c r="A6" i="7" s="1"/>
  <c r="J8" i="7"/>
  <c r="K8" i="7" s="1"/>
  <c r="A8" i="7" s="1"/>
  <c r="J9" i="7"/>
  <c r="K9" i="7" s="1"/>
  <c r="A9" i="7" s="1"/>
  <c r="K15" i="7"/>
  <c r="A15" i="7" s="1"/>
  <c r="J23" i="7"/>
  <c r="K23" i="7" s="1"/>
  <c r="A23" i="7" s="1"/>
  <c r="J32" i="7"/>
  <c r="J48" i="7"/>
  <c r="J7" i="17"/>
  <c r="K7" i="17" s="1"/>
  <c r="A7" i="17" s="1"/>
  <c r="K12" i="17"/>
  <c r="A12" i="17" s="1"/>
  <c r="J23" i="17"/>
  <c r="K28" i="17"/>
  <c r="A28" i="17" s="1"/>
  <c r="J10" i="2"/>
  <c r="K10" i="2" s="1"/>
  <c r="A10" i="2" s="1"/>
  <c r="J14" i="3"/>
  <c r="J22" i="3"/>
  <c r="K22" i="3" s="1"/>
  <c r="A22" i="3" s="1"/>
  <c r="K8" i="22"/>
  <c r="A8" i="22" s="1"/>
  <c r="J16" i="7"/>
  <c r="K16" i="7" s="1"/>
  <c r="A16" i="7" s="1"/>
  <c r="J17" i="7"/>
  <c r="K17" i="7" s="1"/>
  <c r="A17" i="7" s="1"/>
  <c r="J18" i="7"/>
  <c r="K18" i="7" s="1"/>
  <c r="A18" i="7" s="1"/>
  <c r="J19" i="7"/>
  <c r="K19" i="7" s="1"/>
  <c r="A19" i="7" s="1"/>
  <c r="J27" i="7"/>
  <c r="K27" i="7" s="1"/>
  <c r="A27" i="7" s="1"/>
  <c r="J28" i="7"/>
  <c r="K28" i="7" s="1"/>
  <c r="A28" i="7" s="1"/>
  <c r="J35" i="7"/>
  <c r="J36" i="7"/>
  <c r="J37" i="7"/>
  <c r="K37" i="7" s="1"/>
  <c r="A37" i="7" s="1"/>
  <c r="J43" i="7"/>
  <c r="K43" i="7" s="1"/>
  <c r="A43" i="7" s="1"/>
  <c r="J7" i="26"/>
  <c r="K7" i="26" s="1"/>
  <c r="A7" i="26" s="1"/>
  <c r="K10" i="26"/>
  <c r="A10" i="26" s="1"/>
  <c r="J6" i="17"/>
  <c r="K6" i="17" s="1"/>
  <c r="A6" i="17" s="1"/>
  <c r="J18" i="2"/>
  <c r="J6" i="3"/>
  <c r="K6" i="3" s="1"/>
  <c r="A6" i="3" s="1"/>
  <c r="K12" i="3"/>
  <c r="A12" i="3" s="1"/>
  <c r="J15" i="3"/>
  <c r="K15" i="3" s="1"/>
  <c r="A15" i="3" s="1"/>
  <c r="J14" i="21"/>
  <c r="J9" i="17"/>
  <c r="K9" i="17" s="1"/>
  <c r="A9" i="17" s="1"/>
  <c r="K14" i="17"/>
  <c r="A14" i="17" s="1"/>
  <c r="J16" i="17"/>
  <c r="K16" i="17" s="1"/>
  <c r="A16" i="17" s="1"/>
  <c r="K22" i="17"/>
  <c r="A22" i="17" s="1"/>
  <c r="K30" i="17"/>
  <c r="A30" i="17" s="1"/>
  <c r="J32" i="17"/>
  <c r="K32" i="17" s="1"/>
  <c r="A32" i="17" s="1"/>
  <c r="J9" i="3"/>
  <c r="K9" i="3" s="1"/>
  <c r="A9" i="3" s="1"/>
  <c r="K14" i="3"/>
  <c r="A14" i="3" s="1"/>
  <c r="J16" i="3"/>
  <c r="K16" i="3" s="1"/>
  <c r="A16" i="3" s="1"/>
  <c r="J25" i="3"/>
  <c r="K25" i="3" s="1"/>
  <c r="A25" i="3" s="1"/>
  <c r="J30" i="3"/>
  <c r="K30" i="3" s="1"/>
  <c r="A30" i="3" s="1"/>
  <c r="J32" i="3"/>
  <c r="K32" i="3" s="1"/>
  <c r="A32" i="3" s="1"/>
  <c r="J50" i="18"/>
  <c r="J10" i="21"/>
  <c r="K10" i="21" s="1"/>
  <c r="A10" i="21" s="1"/>
  <c r="K7" i="22"/>
  <c r="A7" i="22" s="1"/>
  <c r="J12" i="22"/>
  <c r="J4" i="7"/>
  <c r="J5" i="7"/>
  <c r="K5" i="7" s="1"/>
  <c r="A5" i="7" s="1"/>
  <c r="J14" i="7"/>
  <c r="K14" i="7" s="1"/>
  <c r="A14" i="7" s="1"/>
  <c r="J25" i="7"/>
  <c r="K25" i="7" s="1"/>
  <c r="A25" i="7" s="1"/>
  <c r="J26" i="7"/>
  <c r="K26" i="7" s="1"/>
  <c r="A26" i="7" s="1"/>
  <c r="K9" i="26"/>
  <c r="A9" i="26" s="1"/>
  <c r="J15" i="17"/>
  <c r="K15" i="17" s="1"/>
  <c r="A15" i="17" s="1"/>
  <c r="K20" i="17"/>
  <c r="A20" i="17" s="1"/>
  <c r="J31" i="17"/>
  <c r="K31" i="17" s="1"/>
  <c r="A31" i="17" s="1"/>
  <c r="K8" i="17"/>
  <c r="A8" i="17" s="1"/>
  <c r="J18" i="17"/>
  <c r="K18" i="17" s="1"/>
  <c r="A18" i="17" s="1"/>
  <c r="K24" i="17"/>
  <c r="A24" i="17" s="1"/>
  <c r="J34" i="17"/>
  <c r="K34" i="17" s="1"/>
  <c r="A34" i="17" s="1"/>
  <c r="K8" i="3"/>
  <c r="A8" i="3" s="1"/>
  <c r="J18" i="3"/>
  <c r="K18" i="3" s="1"/>
  <c r="A18" i="3" s="1"/>
  <c r="J35" i="3"/>
  <c r="J10" i="7"/>
  <c r="K10" i="7" s="1"/>
  <c r="A10" i="7" s="1"/>
  <c r="J20" i="7"/>
  <c r="J21" i="7"/>
  <c r="J24" i="7"/>
  <c r="K24" i="7" s="1"/>
  <c r="A24" i="7" s="1"/>
  <c r="J29" i="7"/>
  <c r="K29" i="7" s="1"/>
  <c r="A29" i="7" s="1"/>
  <c r="J30" i="7"/>
  <c r="J33" i="7"/>
  <c r="K33" i="7" s="1"/>
  <c r="A33" i="7" s="1"/>
  <c r="J34" i="7"/>
  <c r="K34" i="7" s="1"/>
  <c r="A34" i="7" s="1"/>
  <c r="J39" i="7"/>
  <c r="K39" i="7" s="1"/>
  <c r="A39" i="7" s="1"/>
  <c r="J40" i="7"/>
  <c r="K40" i="7" s="1"/>
  <c r="A40" i="7" s="1"/>
  <c r="K19" i="2"/>
  <c r="A19" i="2" s="1"/>
  <c r="K23" i="17"/>
  <c r="A23" i="17" s="1"/>
  <c r="J7" i="2"/>
  <c r="K7" i="2" s="1"/>
  <c r="A7" i="2" s="1"/>
  <c r="J15" i="2"/>
  <c r="K15" i="2" s="1"/>
  <c r="A15" i="2" s="1"/>
  <c r="K18" i="2"/>
  <c r="A18" i="2" s="1"/>
  <c r="J23" i="2"/>
  <c r="K23" i="2" s="1"/>
  <c r="A23" i="2" s="1"/>
  <c r="J5" i="17"/>
  <c r="K5" i="17" s="1"/>
  <c r="A5" i="17" s="1"/>
  <c r="J13" i="17"/>
  <c r="K13" i="17" s="1"/>
  <c r="A13" i="17" s="1"/>
  <c r="J17" i="17"/>
  <c r="K17" i="17" s="1"/>
  <c r="A17" i="17" s="1"/>
  <c r="J21" i="17"/>
  <c r="K21" i="17" s="1"/>
  <c r="A21" i="17" s="1"/>
  <c r="J25" i="17"/>
  <c r="K25" i="17" s="1"/>
  <c r="A25" i="17" s="1"/>
  <c r="J29" i="17"/>
  <c r="K29" i="17" s="1"/>
  <c r="A29" i="17" s="1"/>
  <c r="J33" i="17"/>
  <c r="K33" i="17" s="1"/>
  <c r="A33" i="17" s="1"/>
  <c r="J4" i="2"/>
  <c r="K4" i="2" s="1"/>
  <c r="A4" i="2" s="1"/>
  <c r="J8" i="2"/>
  <c r="K8" i="2" s="1"/>
  <c r="A8" i="2" s="1"/>
  <c r="J12" i="2"/>
  <c r="K12" i="2" s="1"/>
  <c r="A12" i="2" s="1"/>
  <c r="J16" i="2"/>
  <c r="K16" i="2" s="1"/>
  <c r="A16" i="2" s="1"/>
  <c r="J20" i="2"/>
  <c r="K20" i="2" s="1"/>
  <c r="A20" i="2" s="1"/>
  <c r="J24" i="2"/>
  <c r="K24" i="2" s="1"/>
  <c r="A24" i="2" s="1"/>
  <c r="K4" i="3"/>
  <c r="A4" i="3" s="1"/>
  <c r="J7" i="3"/>
  <c r="K7" i="3" s="1"/>
  <c r="A7" i="3" s="1"/>
  <c r="J11" i="3"/>
  <c r="K11" i="3" s="1"/>
  <c r="A11" i="3" s="1"/>
  <c r="J13" i="3"/>
  <c r="K13" i="3" s="1"/>
  <c r="A13" i="3" s="1"/>
  <c r="J17" i="3"/>
  <c r="K17" i="3" s="1"/>
  <c r="A17" i="3" s="1"/>
  <c r="J21" i="3"/>
  <c r="K21" i="3" s="1"/>
  <c r="A21" i="3" s="1"/>
  <c r="J23" i="3"/>
  <c r="K23" i="3" s="1"/>
  <c r="A23" i="3" s="1"/>
  <c r="J27" i="3"/>
  <c r="K27" i="3" s="1"/>
  <c r="A27" i="3" s="1"/>
  <c r="J33" i="3"/>
  <c r="K33" i="3" s="1"/>
  <c r="A33" i="3" s="1"/>
  <c r="J38" i="3"/>
  <c r="K38" i="3" s="1"/>
  <c r="A38" i="3" s="1"/>
  <c r="K39" i="3"/>
  <c r="A39" i="3" s="1"/>
  <c r="J40" i="3"/>
  <c r="K40" i="3" s="1"/>
  <c r="A40" i="3" s="1"/>
  <c r="J45" i="3"/>
  <c r="K45" i="3" s="1"/>
  <c r="A45" i="3" s="1"/>
  <c r="J8" i="18"/>
  <c r="K8" i="18" s="1"/>
  <c r="A8" i="18" s="1"/>
  <c r="J11" i="18"/>
  <c r="K11" i="18" s="1"/>
  <c r="A11" i="18" s="1"/>
  <c r="J13" i="18"/>
  <c r="K13" i="18" s="1"/>
  <c r="A13" i="18" s="1"/>
  <c r="J18" i="18"/>
  <c r="K18" i="18" s="1"/>
  <c r="A18" i="18" s="1"/>
  <c r="J21" i="18"/>
  <c r="K21" i="18" s="1"/>
  <c r="A21" i="18" s="1"/>
  <c r="K22" i="18"/>
  <c r="A22" i="18" s="1"/>
  <c r="J23" i="18"/>
  <c r="K23" i="18" s="1"/>
  <c r="A23" i="18" s="1"/>
  <c r="J28" i="18"/>
  <c r="K28" i="18" s="1"/>
  <c r="A28" i="18" s="1"/>
  <c r="J33" i="18"/>
  <c r="K33" i="18" s="1"/>
  <c r="A33" i="18" s="1"/>
  <c r="J42" i="18"/>
  <c r="K42" i="18" s="1"/>
  <c r="A42" i="18" s="1"/>
  <c r="J48" i="18"/>
  <c r="K48" i="18" s="1"/>
  <c r="A48" i="18" s="1"/>
  <c r="J51" i="18"/>
  <c r="K51" i="18" s="1"/>
  <c r="A51" i="18" s="1"/>
  <c r="J6" i="5"/>
  <c r="K6" i="5" s="1"/>
  <c r="A6" i="5" s="1"/>
  <c r="J8" i="5"/>
  <c r="K8" i="5" s="1"/>
  <c r="A8" i="5" s="1"/>
  <c r="K12" i="5"/>
  <c r="A12" i="5" s="1"/>
  <c r="J5" i="2"/>
  <c r="K5" i="2" s="1"/>
  <c r="A5" i="2" s="1"/>
  <c r="J13" i="2"/>
  <c r="K13" i="2" s="1"/>
  <c r="A13" i="2" s="1"/>
  <c r="J21" i="2"/>
  <c r="K21" i="2" s="1"/>
  <c r="A21" i="2" s="1"/>
  <c r="J30" i="18"/>
  <c r="K30" i="18" s="1"/>
  <c r="A30" i="18" s="1"/>
  <c r="J32" i="18"/>
  <c r="K32" i="18" s="1"/>
  <c r="A32" i="18" s="1"/>
  <c r="J35" i="18"/>
  <c r="K35" i="18" s="1"/>
  <c r="A35" i="18" s="1"/>
  <c r="J37" i="18"/>
  <c r="J45" i="18"/>
  <c r="K45" i="18" s="1"/>
  <c r="A45" i="18" s="1"/>
  <c r="J18" i="5"/>
  <c r="K18" i="5" s="1"/>
  <c r="A18" i="5" s="1"/>
  <c r="J22" i="5"/>
  <c r="K22" i="5" s="1"/>
  <c r="A22" i="5" s="1"/>
  <c r="J9" i="2"/>
  <c r="K9" i="2" s="1"/>
  <c r="A9" i="2" s="1"/>
  <c r="J17" i="2"/>
  <c r="K17" i="2" s="1"/>
  <c r="A17" i="2" s="1"/>
  <c r="J11" i="17"/>
  <c r="K11" i="17" s="1"/>
  <c r="A11" i="17" s="1"/>
  <c r="J19" i="17"/>
  <c r="K19" i="17" s="1"/>
  <c r="A19" i="17" s="1"/>
  <c r="J27" i="17"/>
  <c r="K27" i="17" s="1"/>
  <c r="A27" i="17" s="1"/>
  <c r="J6" i="2"/>
  <c r="K6" i="2" s="1"/>
  <c r="A6" i="2" s="1"/>
  <c r="J14" i="2"/>
  <c r="K14" i="2" s="1"/>
  <c r="A14" i="2" s="1"/>
  <c r="J22" i="2"/>
  <c r="K22" i="2" s="1"/>
  <c r="A22" i="2" s="1"/>
  <c r="J5" i="3"/>
  <c r="K5" i="3" s="1"/>
  <c r="A5" i="3" s="1"/>
  <c r="J19" i="3"/>
  <c r="K19" i="3" s="1"/>
  <c r="A19" i="3" s="1"/>
  <c r="J34" i="3"/>
  <c r="K34" i="3" s="1"/>
  <c r="A34" i="3" s="1"/>
  <c r="K35" i="3"/>
  <c r="A35" i="3" s="1"/>
  <c r="J37" i="3"/>
  <c r="K37" i="3" s="1"/>
  <c r="A37" i="3" s="1"/>
  <c r="J41" i="3"/>
  <c r="K41" i="3" s="1"/>
  <c r="A41" i="3" s="1"/>
  <c r="K43" i="3"/>
  <c r="A43" i="3" s="1"/>
  <c r="J44" i="3"/>
  <c r="K44" i="3" s="1"/>
  <c r="A44" i="3" s="1"/>
  <c r="J47" i="18"/>
  <c r="K47" i="18" s="1"/>
  <c r="A47" i="18" s="1"/>
  <c r="J4" i="18"/>
  <c r="K4" i="18" s="1"/>
  <c r="A4" i="18" s="1"/>
  <c r="J39" i="18"/>
  <c r="K39" i="18" s="1"/>
  <c r="A39" i="18" s="1"/>
  <c r="K5" i="18"/>
  <c r="A5" i="18" s="1"/>
  <c r="K6" i="18"/>
  <c r="A6" i="18" s="1"/>
  <c r="J7" i="18"/>
  <c r="K7" i="18" s="1"/>
  <c r="A7" i="18" s="1"/>
  <c r="J12" i="18"/>
  <c r="K12" i="18" s="1"/>
  <c r="A12" i="18" s="1"/>
  <c r="J14" i="18"/>
  <c r="K14" i="18" s="1"/>
  <c r="A14" i="18" s="1"/>
  <c r="K15" i="18"/>
  <c r="A15" i="18" s="1"/>
  <c r="J17" i="18"/>
  <c r="K17" i="18" s="1"/>
  <c r="A17" i="18" s="1"/>
  <c r="J24" i="18"/>
  <c r="K24" i="18" s="1"/>
  <c r="A24" i="18" s="1"/>
  <c r="K25" i="18"/>
  <c r="A25" i="18" s="1"/>
  <c r="J27" i="18"/>
  <c r="K27" i="18" s="1"/>
  <c r="A27" i="18" s="1"/>
  <c r="J34" i="18"/>
  <c r="K34" i="18" s="1"/>
  <c r="A34" i="18" s="1"/>
  <c r="K37" i="18"/>
  <c r="A37" i="18" s="1"/>
  <c r="J41" i="18"/>
  <c r="K41" i="18" s="1"/>
  <c r="A41" i="18" s="1"/>
  <c r="J46" i="18"/>
  <c r="K46" i="18" s="1"/>
  <c r="A46" i="18" s="1"/>
  <c r="K50" i="18"/>
  <c r="A50" i="18" s="1"/>
  <c r="J25" i="5"/>
  <c r="K25" i="5" s="1"/>
  <c r="A25" i="5" s="1"/>
  <c r="J24" i="5"/>
  <c r="K24" i="5" s="1"/>
  <c r="A24" i="5" s="1"/>
  <c r="J23" i="5"/>
  <c r="K23" i="5" s="1"/>
  <c r="A23" i="5" s="1"/>
  <c r="J27" i="5"/>
  <c r="K27" i="5" s="1"/>
  <c r="A27" i="5" s="1"/>
  <c r="J13" i="5"/>
  <c r="K13" i="5" s="1"/>
  <c r="A13" i="5" s="1"/>
  <c r="J11" i="5"/>
  <c r="K11" i="5" s="1"/>
  <c r="A11" i="5" s="1"/>
  <c r="J41" i="5"/>
  <c r="K41" i="5" s="1"/>
  <c r="A41" i="5" s="1"/>
  <c r="J40" i="5"/>
  <c r="K40" i="5" s="1"/>
  <c r="A40" i="5" s="1"/>
  <c r="J35" i="5"/>
  <c r="K35" i="5" s="1"/>
  <c r="A35" i="5" s="1"/>
  <c r="J34" i="5"/>
  <c r="K34" i="5" s="1"/>
  <c r="A34" i="5" s="1"/>
  <c r="J33" i="5"/>
  <c r="K33" i="5" s="1"/>
  <c r="A33" i="5" s="1"/>
  <c r="J37" i="5"/>
  <c r="K37" i="5" s="1"/>
  <c r="A37" i="5" s="1"/>
  <c r="J21" i="5"/>
  <c r="K21" i="5" s="1"/>
  <c r="A21" i="5" s="1"/>
  <c r="J4" i="5"/>
  <c r="K4" i="5" s="1"/>
  <c r="A4" i="5" s="1"/>
  <c r="K9" i="5"/>
  <c r="A9" i="5" s="1"/>
  <c r="J15" i="5"/>
  <c r="K15" i="5" s="1"/>
  <c r="A15" i="5" s="1"/>
  <c r="K19" i="5"/>
  <c r="A19" i="5" s="1"/>
  <c r="J11" i="2"/>
  <c r="K11" i="2" s="1"/>
  <c r="A11" i="2" s="1"/>
  <c r="J29" i="3"/>
  <c r="K29" i="3" s="1"/>
  <c r="A29" i="3" s="1"/>
  <c r="J31" i="3"/>
  <c r="K31" i="3" s="1"/>
  <c r="A31" i="3" s="1"/>
  <c r="J36" i="3"/>
  <c r="K36" i="3" s="1"/>
  <c r="A36" i="3" s="1"/>
  <c r="J42" i="3"/>
  <c r="K42" i="3" s="1"/>
  <c r="A42" i="3" s="1"/>
  <c r="J9" i="18"/>
  <c r="K9" i="18" s="1"/>
  <c r="A9" i="18" s="1"/>
  <c r="J16" i="18"/>
  <c r="K16" i="18" s="1"/>
  <c r="A16" i="18" s="1"/>
  <c r="J19" i="18"/>
  <c r="K19" i="18" s="1"/>
  <c r="A19" i="18" s="1"/>
  <c r="J26" i="18"/>
  <c r="K26" i="18" s="1"/>
  <c r="A26" i="18" s="1"/>
  <c r="J29" i="18"/>
  <c r="K29" i="18" s="1"/>
  <c r="A29" i="18" s="1"/>
  <c r="J31" i="18"/>
  <c r="K31" i="18" s="1"/>
  <c r="A31" i="18" s="1"/>
  <c r="J36" i="18"/>
  <c r="K36" i="18" s="1"/>
  <c r="A36" i="18" s="1"/>
  <c r="J40" i="18"/>
  <c r="K40" i="18" s="1"/>
  <c r="A40" i="18" s="1"/>
  <c r="J43" i="18"/>
  <c r="K43" i="18" s="1"/>
  <c r="A43" i="18" s="1"/>
  <c r="J49" i="18"/>
  <c r="K49" i="18" s="1"/>
  <c r="A49" i="18" s="1"/>
  <c r="J5" i="5"/>
  <c r="K5" i="5" s="1"/>
  <c r="A5" i="5" s="1"/>
  <c r="J7" i="5"/>
  <c r="K7" i="5" s="1"/>
  <c r="A7" i="5" s="1"/>
  <c r="J10" i="5"/>
  <c r="K10" i="5" s="1"/>
  <c r="A10" i="5" s="1"/>
  <c r="J26" i="5"/>
  <c r="K26" i="5" s="1"/>
  <c r="A26" i="5" s="1"/>
  <c r="J38" i="5"/>
  <c r="K38" i="5" s="1"/>
  <c r="A38" i="5" s="1"/>
  <c r="J39" i="5"/>
  <c r="K39" i="5" s="1"/>
  <c r="A39" i="5" s="1"/>
  <c r="J11" i="19"/>
  <c r="K11" i="19" s="1"/>
  <c r="A11" i="19" s="1"/>
  <c r="J12" i="19"/>
  <c r="K12" i="19" s="1"/>
  <c r="A12" i="19" s="1"/>
  <c r="J13" i="19"/>
  <c r="K13" i="19" s="1"/>
  <c r="A13" i="19" s="1"/>
  <c r="J14" i="19"/>
  <c r="K14" i="19" s="1"/>
  <c r="A14" i="19" s="1"/>
  <c r="J15" i="19"/>
  <c r="K15" i="19" s="1"/>
  <c r="A15" i="19" s="1"/>
  <c r="J20" i="19"/>
  <c r="K20" i="19" s="1"/>
  <c r="A20" i="19" s="1"/>
  <c r="J28" i="19"/>
  <c r="K28" i="19" s="1"/>
  <c r="A28" i="19" s="1"/>
  <c r="J32" i="19"/>
  <c r="K32" i="19" s="1"/>
  <c r="A32" i="19" s="1"/>
  <c r="J35" i="19"/>
  <c r="K35" i="19" s="1"/>
  <c r="A35" i="19" s="1"/>
  <c r="J8" i="19"/>
  <c r="K8" i="19" s="1"/>
  <c r="A8" i="19" s="1"/>
  <c r="J9" i="19"/>
  <c r="K9" i="19" s="1"/>
  <c r="A9" i="19" s="1"/>
  <c r="J16" i="19"/>
  <c r="K16" i="19" s="1"/>
  <c r="A16" i="19" s="1"/>
  <c r="J23" i="19"/>
  <c r="K23" i="19" s="1"/>
  <c r="A23" i="19" s="1"/>
  <c r="J24" i="19"/>
  <c r="K24" i="19" s="1"/>
  <c r="A24" i="19" s="1"/>
  <c r="J25" i="19"/>
  <c r="K25" i="19" s="1"/>
  <c r="A25" i="19" s="1"/>
  <c r="J29" i="19"/>
  <c r="K29" i="19" s="1"/>
  <c r="A29" i="19" s="1"/>
  <c r="J10" i="8"/>
  <c r="K10" i="8" s="1"/>
  <c r="A10" i="8" s="1"/>
  <c r="J11" i="8"/>
  <c r="K11" i="8" s="1"/>
  <c r="A11" i="8" s="1"/>
  <c r="J38" i="18"/>
  <c r="K38" i="18" s="1"/>
  <c r="A38" i="18" s="1"/>
  <c r="J44" i="18"/>
  <c r="K44" i="18" s="1"/>
  <c r="A44" i="18" s="1"/>
  <c r="K17" i="5"/>
  <c r="A17" i="5" s="1"/>
  <c r="J20" i="5"/>
  <c r="K20" i="5" s="1"/>
  <c r="A20" i="5" s="1"/>
  <c r="J28" i="5"/>
  <c r="K28" i="5" s="1"/>
  <c r="A28" i="5" s="1"/>
  <c r="J29" i="5"/>
  <c r="K29" i="5" s="1"/>
  <c r="A29" i="5" s="1"/>
  <c r="J31" i="5"/>
  <c r="K31" i="5" s="1"/>
  <c r="A31" i="5" s="1"/>
  <c r="J36" i="5"/>
  <c r="K36" i="5" s="1"/>
  <c r="A36" i="5" s="1"/>
  <c r="J4" i="19"/>
  <c r="K4" i="19" s="1"/>
  <c r="A4" i="19" s="1"/>
  <c r="J5" i="19"/>
  <c r="K5" i="19" s="1"/>
  <c r="A5" i="19" s="1"/>
  <c r="K7" i="19"/>
  <c r="A7" i="19" s="1"/>
  <c r="J10" i="19"/>
  <c r="K10" i="19" s="1"/>
  <c r="A10" i="19" s="1"/>
  <c r="J26" i="19"/>
  <c r="K26" i="19" s="1"/>
  <c r="A26" i="19" s="1"/>
  <c r="J31" i="19"/>
  <c r="K31" i="19" s="1"/>
  <c r="A31" i="19" s="1"/>
  <c r="J36" i="19"/>
  <c r="K36" i="19" s="1"/>
  <c r="A36" i="19" s="1"/>
  <c r="J12" i="8"/>
  <c r="K12" i="8" s="1"/>
  <c r="A12" i="8" s="1"/>
  <c r="J6" i="8"/>
  <c r="K6" i="8" s="1"/>
  <c r="A6" i="8" s="1"/>
  <c r="J16" i="8"/>
  <c r="K16" i="8" s="1"/>
  <c r="A16" i="8" s="1"/>
  <c r="J15" i="8"/>
  <c r="K15" i="8" s="1"/>
  <c r="A15" i="8" s="1"/>
  <c r="J14" i="8"/>
  <c r="K14" i="8" s="1"/>
  <c r="A14" i="8" s="1"/>
  <c r="J7" i="8"/>
  <c r="K7" i="8" s="1"/>
  <c r="A7" i="8" s="1"/>
  <c r="J22" i="8"/>
  <c r="K22" i="8" s="1"/>
  <c r="A22" i="8" s="1"/>
  <c r="J20" i="8"/>
  <c r="K20" i="8" s="1"/>
  <c r="A20" i="8" s="1"/>
  <c r="J19" i="8"/>
  <c r="K19" i="8" s="1"/>
  <c r="A19" i="8" s="1"/>
  <c r="K4" i="8"/>
  <c r="A4" i="8" s="1"/>
  <c r="K5" i="8"/>
  <c r="A5" i="8" s="1"/>
  <c r="J16" i="5"/>
  <c r="K16" i="5" s="1"/>
  <c r="A16" i="5" s="1"/>
  <c r="J30" i="5"/>
  <c r="K30" i="5" s="1"/>
  <c r="A30" i="5" s="1"/>
  <c r="J32" i="5"/>
  <c r="K32" i="5" s="1"/>
  <c r="A32" i="5" s="1"/>
  <c r="J33" i="19"/>
  <c r="K33" i="19" s="1"/>
  <c r="A33" i="19" s="1"/>
  <c r="J27" i="19"/>
  <c r="K27" i="19" s="1"/>
  <c r="A27" i="19" s="1"/>
  <c r="J6" i="19"/>
  <c r="K6" i="19" s="1"/>
  <c r="A6" i="19" s="1"/>
  <c r="J17" i="19"/>
  <c r="K17" i="19" s="1"/>
  <c r="A17" i="19" s="1"/>
  <c r="J18" i="19"/>
  <c r="K18" i="19" s="1"/>
  <c r="A18" i="19" s="1"/>
  <c r="J19" i="19"/>
  <c r="K19" i="19" s="1"/>
  <c r="A19" i="19" s="1"/>
  <c r="K21" i="19"/>
  <c r="A21" i="19" s="1"/>
  <c r="J22" i="19"/>
  <c r="K22" i="19" s="1"/>
  <c r="A22" i="19" s="1"/>
  <c r="J30" i="19"/>
  <c r="K30" i="19" s="1"/>
  <c r="A30" i="19" s="1"/>
  <c r="J34" i="19"/>
  <c r="K34" i="19" s="1"/>
  <c r="A34" i="19" s="1"/>
  <c r="J8" i="8"/>
  <c r="K8" i="8" s="1"/>
  <c r="A8" i="8" s="1"/>
  <c r="J13" i="8"/>
  <c r="K13" i="8" s="1"/>
  <c r="A13" i="8" s="1"/>
  <c r="K7" i="21"/>
  <c r="A7" i="21" s="1"/>
  <c r="J11" i="21"/>
  <c r="K11" i="21" s="1"/>
  <c r="A11" i="21" s="1"/>
  <c r="J21" i="8"/>
  <c r="K21" i="8" s="1"/>
  <c r="A21" i="8" s="1"/>
  <c r="K5" i="21"/>
  <c r="A5" i="21" s="1"/>
  <c r="J6" i="21"/>
  <c r="K6" i="21" s="1"/>
  <c r="A6" i="21" s="1"/>
  <c r="J17" i="8"/>
  <c r="K17" i="8" s="1"/>
  <c r="A17" i="8" s="1"/>
  <c r="J4" i="21"/>
  <c r="K4" i="21" s="1"/>
  <c r="A4" i="21" s="1"/>
  <c r="J12" i="21"/>
  <c r="K12" i="21" s="1"/>
  <c r="A12" i="21" s="1"/>
  <c r="K14" i="21"/>
  <c r="A14" i="21" s="1"/>
  <c r="J17" i="21"/>
  <c r="K17" i="21" s="1"/>
  <c r="A17" i="21" s="1"/>
  <c r="J8" i="21"/>
  <c r="K8" i="21" s="1"/>
  <c r="A8" i="21" s="1"/>
  <c r="J13" i="21"/>
  <c r="K13" i="21" s="1"/>
  <c r="A13" i="21" s="1"/>
  <c r="J24" i="21"/>
  <c r="K24" i="21" s="1"/>
  <c r="A24" i="21" s="1"/>
  <c r="J25" i="21"/>
  <c r="K25" i="21" s="1"/>
  <c r="A25" i="21" s="1"/>
  <c r="J26" i="21"/>
  <c r="K26" i="21" s="1"/>
  <c r="A26" i="21" s="1"/>
  <c r="J19" i="21"/>
  <c r="K19" i="21" s="1"/>
  <c r="A19" i="21" s="1"/>
  <c r="J20" i="21"/>
  <c r="K20" i="21" s="1"/>
  <c r="A20" i="21" s="1"/>
  <c r="J22" i="21"/>
  <c r="K22" i="21" s="1"/>
  <c r="A22" i="21" s="1"/>
  <c r="K12" i="22"/>
  <c r="A12" i="22" s="1"/>
  <c r="K18" i="21"/>
  <c r="A18" i="21" s="1"/>
  <c r="J21" i="21"/>
  <c r="K21" i="21" s="1"/>
  <c r="A21" i="21" s="1"/>
  <c r="J23" i="21"/>
  <c r="K23" i="21" s="1"/>
  <c r="A23" i="21" s="1"/>
  <c r="J10" i="22"/>
  <c r="K10" i="22" s="1"/>
  <c r="A10" i="22" s="1"/>
  <c r="J16" i="22"/>
  <c r="K16" i="22" s="1"/>
  <c r="A16" i="22" s="1"/>
  <c r="K20" i="7"/>
  <c r="A20" i="7" s="1"/>
  <c r="K21" i="7"/>
  <c r="A21" i="7" s="1"/>
  <c r="J42" i="7"/>
  <c r="K42" i="7" s="1"/>
  <c r="A42" i="7" s="1"/>
  <c r="J13" i="22"/>
  <c r="K13" i="22" s="1"/>
  <c r="A13" i="22" s="1"/>
  <c r="J14" i="22"/>
  <c r="K14" i="22" s="1"/>
  <c r="A14" i="22" s="1"/>
  <c r="K11" i="7"/>
  <c r="A11" i="7" s="1"/>
  <c r="K12" i="7"/>
  <c r="A12" i="7" s="1"/>
  <c r="K13" i="7"/>
  <c r="A13" i="7" s="1"/>
  <c r="J27" i="21"/>
  <c r="K27" i="21" s="1"/>
  <c r="A27" i="21" s="1"/>
  <c r="J4" i="22"/>
  <c r="K4" i="22" s="1"/>
  <c r="A4" i="22" s="1"/>
  <c r="K6" i="22"/>
  <c r="A6" i="22" s="1"/>
  <c r="J9" i="22"/>
  <c r="K9" i="22" s="1"/>
  <c r="A9" i="22" s="1"/>
  <c r="J15" i="22"/>
  <c r="K15" i="22" s="1"/>
  <c r="A15" i="22" s="1"/>
  <c r="K7" i="7"/>
  <c r="A7" i="7" s="1"/>
  <c r="K44" i="7"/>
  <c r="A44" i="7" s="1"/>
  <c r="J5" i="22"/>
  <c r="K5" i="22" s="1"/>
  <c r="A5" i="22" s="1"/>
  <c r="K30" i="7"/>
  <c r="A30" i="7" s="1"/>
  <c r="K31" i="7"/>
  <c r="A31" i="7" s="1"/>
  <c r="K32" i="7"/>
  <c r="A32" i="7" s="1"/>
  <c r="K48" i="7"/>
  <c r="A48" i="7" s="1"/>
  <c r="J45" i="7"/>
  <c r="J47" i="7"/>
  <c r="K47" i="7" s="1"/>
  <c r="A47" i="7" s="1"/>
  <c r="J56" i="7"/>
  <c r="K56" i="7" s="1"/>
  <c r="A56" i="7" s="1"/>
  <c r="J58" i="7"/>
  <c r="K58" i="7" s="1"/>
  <c r="A58" i="7" s="1"/>
  <c r="J74" i="7"/>
  <c r="K74" i="7" s="1"/>
  <c r="A74" i="7" s="1"/>
  <c r="J91" i="7"/>
  <c r="K91" i="7" s="1"/>
  <c r="A91" i="7" s="1"/>
  <c r="J107" i="7"/>
  <c r="K107" i="7" s="1"/>
  <c r="A107" i="7" s="1"/>
  <c r="J123" i="7"/>
  <c r="K123" i="7" s="1"/>
  <c r="A123" i="7" s="1"/>
  <c r="J121" i="7"/>
  <c r="K121" i="7" s="1"/>
  <c r="A121" i="7" s="1"/>
  <c r="J105" i="7"/>
  <c r="J89" i="7"/>
  <c r="K89" i="7" s="1"/>
  <c r="A89" i="7" s="1"/>
  <c r="J73" i="7"/>
  <c r="K73" i="7" s="1"/>
  <c r="A73" i="7" s="1"/>
  <c r="J57" i="7"/>
  <c r="K57" i="7" s="1"/>
  <c r="A57" i="7" s="1"/>
  <c r="J117" i="7"/>
  <c r="J101" i="7"/>
  <c r="K101" i="7" s="1"/>
  <c r="A101" i="7" s="1"/>
  <c r="J85" i="7"/>
  <c r="J69" i="7"/>
  <c r="K69" i="7" s="1"/>
  <c r="A69" i="7" s="1"/>
  <c r="J53" i="7"/>
  <c r="K53" i="7" s="1"/>
  <c r="A53" i="7" s="1"/>
  <c r="J113" i="7"/>
  <c r="K113" i="7" s="1"/>
  <c r="A113" i="7" s="1"/>
  <c r="J97" i="7"/>
  <c r="J81" i="7"/>
  <c r="K81" i="7" s="1"/>
  <c r="A81" i="7" s="1"/>
  <c r="J65" i="7"/>
  <c r="J124" i="7"/>
  <c r="K124" i="7" s="1"/>
  <c r="A124" i="7" s="1"/>
  <c r="J111" i="7"/>
  <c r="K111" i="7" s="1"/>
  <c r="A111" i="7" s="1"/>
  <c r="J109" i="7"/>
  <c r="K109" i="7" s="1"/>
  <c r="A109" i="7" s="1"/>
  <c r="J108" i="7"/>
  <c r="K108" i="7" s="1"/>
  <c r="A108" i="7" s="1"/>
  <c r="J95" i="7"/>
  <c r="K95" i="7" s="1"/>
  <c r="A95" i="7" s="1"/>
  <c r="K4" i="7"/>
  <c r="A4" i="7" s="1"/>
  <c r="K45" i="7"/>
  <c r="A45" i="7" s="1"/>
  <c r="J46" i="7"/>
  <c r="K46" i="7" s="1"/>
  <c r="A46" i="7" s="1"/>
  <c r="J49" i="7"/>
  <c r="K49" i="7" s="1"/>
  <c r="A49" i="7" s="1"/>
  <c r="J51" i="7"/>
  <c r="K51" i="7" s="1"/>
  <c r="A51" i="7" s="1"/>
  <c r="J55" i="7"/>
  <c r="K55" i="7" s="1"/>
  <c r="A55" i="7" s="1"/>
  <c r="J63" i="7"/>
  <c r="K63" i="7" s="1"/>
  <c r="A63" i="7" s="1"/>
  <c r="J76" i="7"/>
  <c r="K76" i="7" s="1"/>
  <c r="A76" i="7" s="1"/>
  <c r="J90" i="7"/>
  <c r="K90" i="7" s="1"/>
  <c r="A90" i="7" s="1"/>
  <c r="J93" i="7"/>
  <c r="K93" i="7" s="1"/>
  <c r="A93" i="7" s="1"/>
  <c r="J50" i="7"/>
  <c r="K50" i="7" s="1"/>
  <c r="A50" i="7" s="1"/>
  <c r="J52" i="7"/>
  <c r="K52" i="7" s="1"/>
  <c r="A52" i="7" s="1"/>
  <c r="J54" i="7"/>
  <c r="K54" i="7" s="1"/>
  <c r="A54" i="7" s="1"/>
  <c r="J60" i="7"/>
  <c r="K60" i="7" s="1"/>
  <c r="A60" i="7" s="1"/>
  <c r="J61" i="7"/>
  <c r="K61" i="7" s="1"/>
  <c r="A61" i="7" s="1"/>
  <c r="J72" i="7"/>
  <c r="K72" i="7" s="1"/>
  <c r="A72" i="7" s="1"/>
  <c r="J79" i="7"/>
  <c r="K79" i="7" s="1"/>
  <c r="A79" i="7" s="1"/>
  <c r="J92" i="7"/>
  <c r="K92" i="7" s="1"/>
  <c r="A92" i="7" s="1"/>
  <c r="J104" i="7"/>
  <c r="K104" i="7" s="1"/>
  <c r="A104" i="7" s="1"/>
  <c r="J120" i="7"/>
  <c r="K120" i="7" s="1"/>
  <c r="A120" i="7" s="1"/>
  <c r="K35" i="7"/>
  <c r="A35" i="7" s="1"/>
  <c r="K36" i="7"/>
  <c r="A36" i="7" s="1"/>
  <c r="J41" i="7"/>
  <c r="K41" i="7" s="1"/>
  <c r="A41" i="7" s="1"/>
  <c r="J59" i="7"/>
  <c r="K59" i="7" s="1"/>
  <c r="A59" i="7" s="1"/>
  <c r="J75" i="7"/>
  <c r="K75" i="7" s="1"/>
  <c r="A75" i="7" s="1"/>
  <c r="J88" i="7"/>
  <c r="K88" i="7" s="1"/>
  <c r="A88" i="7" s="1"/>
  <c r="K105" i="7"/>
  <c r="A105" i="7" s="1"/>
  <c r="J106" i="7"/>
  <c r="J122" i="7"/>
  <c r="J41" i="20"/>
  <c r="K41" i="20" s="1"/>
  <c r="A41" i="20" s="1"/>
  <c r="J45" i="20"/>
  <c r="J40" i="20"/>
  <c r="K40" i="20" s="1"/>
  <c r="A40" i="20" s="1"/>
  <c r="J37" i="20"/>
  <c r="K37" i="20" s="1"/>
  <c r="A37" i="20" s="1"/>
  <c r="J21" i="20"/>
  <c r="K21" i="20" s="1"/>
  <c r="A21" i="20" s="1"/>
  <c r="J33" i="20"/>
  <c r="K33" i="20" s="1"/>
  <c r="A33" i="20" s="1"/>
  <c r="J44" i="20"/>
  <c r="K44" i="20" s="1"/>
  <c r="A44" i="20" s="1"/>
  <c r="J25" i="20"/>
  <c r="J17" i="20"/>
  <c r="K17" i="20" s="1"/>
  <c r="A17" i="20" s="1"/>
  <c r="J24" i="20"/>
  <c r="J27" i="20"/>
  <c r="K27" i="20" s="1"/>
  <c r="A27" i="20" s="1"/>
  <c r="J23" i="20"/>
  <c r="K23" i="20" s="1"/>
  <c r="A23" i="20" s="1"/>
  <c r="K5" i="20"/>
  <c r="A5" i="20" s="1"/>
  <c r="J6" i="20"/>
  <c r="K6" i="20" s="1"/>
  <c r="A6" i="20" s="1"/>
  <c r="J8" i="20"/>
  <c r="K8" i="20" s="1"/>
  <c r="A8" i="20" s="1"/>
  <c r="J13" i="20"/>
  <c r="K13" i="20" s="1"/>
  <c r="A13" i="20" s="1"/>
  <c r="J62" i="7"/>
  <c r="K62" i="7" s="1"/>
  <c r="A62" i="7" s="1"/>
  <c r="J64" i="7"/>
  <c r="K64" i="7" s="1"/>
  <c r="A64" i="7" s="1"/>
  <c r="J67" i="7"/>
  <c r="K67" i="7" s="1"/>
  <c r="A67" i="7" s="1"/>
  <c r="K77" i="7"/>
  <c r="A77" i="7" s="1"/>
  <c r="J78" i="7"/>
  <c r="K78" i="7" s="1"/>
  <c r="A78" i="7" s="1"/>
  <c r="J80" i="7"/>
  <c r="K80" i="7" s="1"/>
  <c r="A80" i="7" s="1"/>
  <c r="J83" i="7"/>
  <c r="K83" i="7" s="1"/>
  <c r="A83" i="7" s="1"/>
  <c r="J94" i="7"/>
  <c r="K94" i="7" s="1"/>
  <c r="A94" i="7" s="1"/>
  <c r="J96" i="7"/>
  <c r="K96" i="7" s="1"/>
  <c r="A96" i="7" s="1"/>
  <c r="J99" i="7"/>
  <c r="K99" i="7" s="1"/>
  <c r="A99" i="7" s="1"/>
  <c r="J110" i="7"/>
  <c r="K110" i="7" s="1"/>
  <c r="A110" i="7" s="1"/>
  <c r="J112" i="7"/>
  <c r="K112" i="7" s="1"/>
  <c r="A112" i="7" s="1"/>
  <c r="J115" i="7"/>
  <c r="K115" i="7" s="1"/>
  <c r="A115" i="7" s="1"/>
  <c r="J5" i="26"/>
  <c r="K5" i="26" s="1"/>
  <c r="A5" i="26" s="1"/>
  <c r="J6" i="26"/>
  <c r="K6" i="26" s="1"/>
  <c r="A6" i="26" s="1"/>
  <c r="K8" i="26"/>
  <c r="A8" i="26" s="1"/>
  <c r="J10" i="20"/>
  <c r="K10" i="20" s="1"/>
  <c r="A10" i="20" s="1"/>
  <c r="J14" i="20"/>
  <c r="K14" i="20" s="1"/>
  <c r="A14" i="20" s="1"/>
  <c r="J16" i="20"/>
  <c r="K16" i="20" s="1"/>
  <c r="A16" i="20" s="1"/>
  <c r="K65" i="7"/>
  <c r="A65" i="7" s="1"/>
  <c r="J66" i="7"/>
  <c r="K66" i="7" s="1"/>
  <c r="A66" i="7" s="1"/>
  <c r="J68" i="7"/>
  <c r="K68" i="7" s="1"/>
  <c r="A68" i="7" s="1"/>
  <c r="J71" i="7"/>
  <c r="K71" i="7" s="1"/>
  <c r="A71" i="7" s="1"/>
  <c r="J82" i="7"/>
  <c r="K82" i="7" s="1"/>
  <c r="A82" i="7" s="1"/>
  <c r="J84" i="7"/>
  <c r="K84" i="7" s="1"/>
  <c r="A84" i="7" s="1"/>
  <c r="J87" i="7"/>
  <c r="K87" i="7" s="1"/>
  <c r="A87" i="7" s="1"/>
  <c r="K97" i="7"/>
  <c r="A97" i="7" s="1"/>
  <c r="J98" i="7"/>
  <c r="K98" i="7" s="1"/>
  <c r="A98" i="7" s="1"/>
  <c r="J100" i="7"/>
  <c r="K100" i="7" s="1"/>
  <c r="A100" i="7" s="1"/>
  <c r="J103" i="7"/>
  <c r="K103" i="7" s="1"/>
  <c r="A103" i="7" s="1"/>
  <c r="J114" i="7"/>
  <c r="K114" i="7" s="1"/>
  <c r="A114" i="7" s="1"/>
  <c r="J116" i="7"/>
  <c r="K116" i="7" s="1"/>
  <c r="A116" i="7" s="1"/>
  <c r="J119" i="7"/>
  <c r="K119" i="7" s="1"/>
  <c r="A119" i="7" s="1"/>
  <c r="K4" i="26"/>
  <c r="A4" i="26" s="1"/>
  <c r="J7" i="20"/>
  <c r="K7" i="20" s="1"/>
  <c r="A7" i="20" s="1"/>
  <c r="J11" i="20"/>
  <c r="K11" i="20" s="1"/>
  <c r="A11" i="20" s="1"/>
  <c r="J15" i="20"/>
  <c r="K15" i="20" s="1"/>
  <c r="A15" i="20" s="1"/>
  <c r="J70" i="7"/>
  <c r="K70" i="7" s="1"/>
  <c r="A70" i="7" s="1"/>
  <c r="K85" i="7"/>
  <c r="A85" i="7" s="1"/>
  <c r="J86" i="7"/>
  <c r="K86" i="7" s="1"/>
  <c r="A86" i="7" s="1"/>
  <c r="J102" i="7"/>
  <c r="K102" i="7" s="1"/>
  <c r="A102" i="7" s="1"/>
  <c r="K106" i="7"/>
  <c r="A106" i="7" s="1"/>
  <c r="K117" i="7"/>
  <c r="A117" i="7" s="1"/>
  <c r="J118" i="7"/>
  <c r="K118" i="7" s="1"/>
  <c r="A118" i="7" s="1"/>
  <c r="K122" i="7"/>
  <c r="A122" i="7" s="1"/>
  <c r="J4" i="20"/>
  <c r="K4" i="20" s="1"/>
  <c r="A4" i="20" s="1"/>
  <c r="J9" i="20"/>
  <c r="K9" i="20" s="1"/>
  <c r="A9" i="20" s="1"/>
  <c r="J12" i="20"/>
  <c r="K12" i="20" s="1"/>
  <c r="A12" i="20" s="1"/>
  <c r="J19" i="20"/>
  <c r="K19" i="20" s="1"/>
  <c r="A19" i="20" s="1"/>
  <c r="J29" i="20"/>
  <c r="K29" i="20" s="1"/>
  <c r="A29" i="20" s="1"/>
  <c r="J34" i="20"/>
  <c r="K34" i="20" s="1"/>
  <c r="A34" i="20" s="1"/>
  <c r="J35" i="20"/>
  <c r="K35" i="20" s="1"/>
  <c r="A35" i="20" s="1"/>
  <c r="J36" i="20"/>
  <c r="K36" i="20" s="1"/>
  <c r="A36" i="20" s="1"/>
  <c r="J18" i="20"/>
  <c r="K18" i="20" s="1"/>
  <c r="A18" i="20" s="1"/>
  <c r="J20" i="20"/>
  <c r="K20" i="20" s="1"/>
  <c r="A20" i="20" s="1"/>
  <c r="K24" i="20"/>
  <c r="A24" i="20" s="1"/>
  <c r="J28" i="20"/>
  <c r="K28" i="20" s="1"/>
  <c r="A28" i="20" s="1"/>
  <c r="J31" i="20"/>
  <c r="K31" i="20" s="1"/>
  <c r="A31" i="20" s="1"/>
  <c r="J46" i="20"/>
  <c r="K46" i="20" s="1"/>
  <c r="A46" i="20" s="1"/>
  <c r="K25" i="20"/>
  <c r="A25" i="20" s="1"/>
  <c r="J30" i="20"/>
  <c r="K30" i="20" s="1"/>
  <c r="A30" i="20" s="1"/>
  <c r="J22" i="20"/>
  <c r="K22" i="20" s="1"/>
  <c r="A22" i="20" s="1"/>
  <c r="J39" i="20"/>
  <c r="K39" i="20" s="1"/>
  <c r="A39" i="20" s="1"/>
  <c r="J32" i="20"/>
  <c r="K32" i="20" s="1"/>
  <c r="A32" i="20" s="1"/>
  <c r="J38" i="20"/>
  <c r="K38" i="20" s="1"/>
  <c r="A38" i="20" s="1"/>
  <c r="J43" i="20"/>
  <c r="K43" i="20" s="1"/>
  <c r="A43" i="20" s="1"/>
  <c r="K45" i="20"/>
  <c r="A45" i="20" s="1"/>
  <c r="K7" i="29"/>
  <c r="A7" i="29" s="1"/>
  <c r="J26" i="20"/>
  <c r="K26" i="20" s="1"/>
  <c r="A26" i="20" s="1"/>
  <c r="J42" i="20"/>
  <c r="K42" i="20" s="1"/>
  <c r="A42" i="20" s="1"/>
  <c r="J52" i="29"/>
  <c r="K52" i="29" s="1"/>
  <c r="A52" i="29" s="1"/>
  <c r="J42" i="29"/>
  <c r="K42" i="29" s="1"/>
  <c r="A42" i="29" s="1"/>
  <c r="J34" i="29"/>
  <c r="K34" i="29" s="1"/>
  <c r="A34" i="29" s="1"/>
  <c r="J48" i="29"/>
  <c r="K48" i="29" s="1"/>
  <c r="A48" i="29" s="1"/>
  <c r="J40" i="29"/>
  <c r="K40" i="29" s="1"/>
  <c r="A40" i="29" s="1"/>
  <c r="J38" i="29"/>
  <c r="K38" i="29" s="1"/>
  <c r="A38" i="29" s="1"/>
  <c r="J36" i="29"/>
  <c r="K36" i="29" s="1"/>
  <c r="A36" i="29" s="1"/>
  <c r="J44" i="29"/>
  <c r="K44" i="29" s="1"/>
  <c r="A44" i="29" s="1"/>
  <c r="J30" i="29"/>
  <c r="K30" i="29" s="1"/>
  <c r="A30" i="29" s="1"/>
  <c r="J32" i="29"/>
  <c r="K32" i="29" s="1"/>
  <c r="A32" i="29" s="1"/>
  <c r="J28" i="29"/>
  <c r="K28" i="29" s="1"/>
  <c r="A28" i="29" s="1"/>
  <c r="J25" i="29"/>
  <c r="K25" i="29" s="1"/>
  <c r="A25" i="29" s="1"/>
  <c r="J15" i="29"/>
  <c r="K15" i="29" s="1"/>
  <c r="A15" i="29" s="1"/>
  <c r="J27" i="29"/>
  <c r="K27" i="29" s="1"/>
  <c r="A27" i="29" s="1"/>
  <c r="J21" i="29"/>
  <c r="K21" i="29" s="1"/>
  <c r="A21" i="29" s="1"/>
  <c r="J26" i="29"/>
  <c r="J19" i="29"/>
  <c r="K19" i="29" s="1"/>
  <c r="A19" i="29" s="1"/>
  <c r="J9" i="29"/>
  <c r="K9" i="29" s="1"/>
  <c r="A9" i="29" s="1"/>
  <c r="J10" i="29"/>
  <c r="K10" i="29" s="1"/>
  <c r="A10" i="29" s="1"/>
  <c r="J4" i="29"/>
  <c r="K4" i="29" s="1"/>
  <c r="A4" i="29" s="1"/>
  <c r="J20" i="29"/>
  <c r="K20" i="29" s="1"/>
  <c r="A20" i="29" s="1"/>
  <c r="K5" i="29"/>
  <c r="A5" i="29" s="1"/>
  <c r="K8" i="29"/>
  <c r="A8" i="29" s="1"/>
  <c r="J13" i="29"/>
  <c r="K13" i="29" s="1"/>
  <c r="A13" i="29" s="1"/>
  <c r="J14" i="29"/>
  <c r="K14" i="29" s="1"/>
  <c r="A14" i="29" s="1"/>
  <c r="J6" i="29"/>
  <c r="K6" i="29" s="1"/>
  <c r="A6" i="29" s="1"/>
  <c r="J16" i="29"/>
  <c r="K16" i="29" s="1"/>
  <c r="A16" i="29" s="1"/>
  <c r="J11" i="29"/>
  <c r="K11" i="29" s="1"/>
  <c r="A11" i="29" s="1"/>
  <c r="J12" i="29"/>
  <c r="K12" i="29" s="1"/>
  <c r="A12" i="29" s="1"/>
  <c r="J17" i="29"/>
  <c r="K17" i="29" s="1"/>
  <c r="A17" i="29" s="1"/>
  <c r="J23" i="29"/>
  <c r="K23" i="29" s="1"/>
  <c r="A23" i="29" s="1"/>
  <c r="K26" i="29"/>
  <c r="A26" i="29" s="1"/>
  <c r="J22" i="29"/>
  <c r="K22" i="29" s="1"/>
  <c r="A22" i="29" s="1"/>
  <c r="J18" i="29"/>
  <c r="K18" i="29" s="1"/>
  <c r="A18" i="29" s="1"/>
  <c r="J24" i="29"/>
  <c r="K24" i="29" s="1"/>
  <c r="A24" i="29" s="1"/>
  <c r="J41" i="29"/>
  <c r="K41" i="29" s="1"/>
  <c r="A41" i="29" s="1"/>
  <c r="J37" i="29"/>
  <c r="K37" i="29" s="1"/>
  <c r="A37" i="29" s="1"/>
  <c r="J33" i="29"/>
  <c r="K33" i="29" s="1"/>
  <c r="A33" i="29" s="1"/>
  <c r="J43" i="29"/>
  <c r="K43" i="29" s="1"/>
  <c r="A43" i="29" s="1"/>
  <c r="J35" i="29"/>
  <c r="K35" i="29" s="1"/>
  <c r="A35" i="29" s="1"/>
  <c r="J51" i="29"/>
  <c r="K51" i="29" s="1"/>
  <c r="A51" i="29" s="1"/>
  <c r="J29" i="29"/>
  <c r="K29" i="29" s="1"/>
  <c r="A29" i="29" s="1"/>
  <c r="J31" i="29"/>
  <c r="K31" i="29" s="1"/>
  <c r="A31" i="29" s="1"/>
  <c r="J39" i="29"/>
  <c r="K39" i="29" s="1"/>
  <c r="A39" i="29" s="1"/>
  <c r="J47" i="29"/>
  <c r="K47" i="29" s="1"/>
  <c r="A47" i="29" s="1"/>
  <c r="J45" i="29"/>
  <c r="K45" i="29" s="1"/>
  <c r="A45" i="29" s="1"/>
  <c r="J49" i="29"/>
  <c r="K49" i="29" s="1"/>
  <c r="A49" i="29" s="1"/>
  <c r="J53" i="29"/>
  <c r="K53" i="29" s="1"/>
  <c r="A53" i="29" s="1"/>
  <c r="J46" i="29"/>
  <c r="K46" i="29" s="1"/>
  <c r="A46" i="29" s="1"/>
  <c r="J50" i="29"/>
  <c r="K50" i="29" s="1"/>
  <c r="A50" i="29" s="1"/>
  <c r="AJ36" i="21" l="1"/>
  <c r="AF36" i="21"/>
  <c r="AB36" i="21"/>
  <c r="X36" i="21"/>
  <c r="T36" i="21"/>
  <c r="P36" i="21"/>
  <c r="AL35" i="21"/>
  <c r="AH35" i="21"/>
  <c r="AD35" i="21"/>
  <c r="Z35" i="21"/>
  <c r="V35" i="21"/>
  <c r="R35" i="21"/>
  <c r="N35" i="21"/>
  <c r="AJ34" i="21"/>
  <c r="AF34" i="21"/>
  <c r="AB34" i="21"/>
  <c r="X34" i="21"/>
  <c r="T34" i="21"/>
  <c r="P34" i="21"/>
  <c r="AL33" i="21"/>
  <c r="AL37" i="21" s="1"/>
  <c r="AH33" i="21"/>
  <c r="AH37" i="21" s="1"/>
  <c r="AD33" i="21"/>
  <c r="AD37" i="21" s="1"/>
  <c r="Z33" i="21"/>
  <c r="Z37" i="21" s="1"/>
  <c r="V33" i="21"/>
  <c r="V37" i="21" s="1"/>
  <c r="R33" i="21"/>
  <c r="R37" i="21" s="1"/>
  <c r="N33" i="21"/>
  <c r="N37" i="21" s="1"/>
  <c r="AJ32" i="21"/>
  <c r="AF32" i="21"/>
  <c r="AB32" i="21"/>
  <c r="X32" i="21"/>
  <c r="T32" i="21"/>
  <c r="P32" i="21"/>
  <c r="AL31" i="21"/>
  <c r="AH31" i="21"/>
  <c r="AD31" i="21"/>
  <c r="Z31" i="21"/>
  <c r="V31" i="21"/>
  <c r="R31" i="21"/>
  <c r="N31" i="21"/>
  <c r="AJ27" i="21"/>
  <c r="AF27" i="21"/>
  <c r="AB27" i="21"/>
  <c r="X27" i="21"/>
  <c r="T27" i="21"/>
  <c r="P27" i="21"/>
  <c r="AM26" i="21"/>
  <c r="AI26" i="21"/>
  <c r="AE26" i="21"/>
  <c r="AA26" i="21"/>
  <c r="W26" i="21"/>
  <c r="S26" i="21"/>
  <c r="O26" i="21"/>
  <c r="AL25" i="21"/>
  <c r="AH25" i="21"/>
  <c r="AD25" i="21"/>
  <c r="Z25" i="21"/>
  <c r="V25" i="21"/>
  <c r="R25" i="21"/>
  <c r="N25" i="21"/>
  <c r="AK24" i="21"/>
  <c r="AK28" i="21" s="1"/>
  <c r="AG24" i="21"/>
  <c r="AG28" i="21" s="1"/>
  <c r="AC24" i="21"/>
  <c r="AC28" i="21" s="1"/>
  <c r="Y24" i="21"/>
  <c r="Y28" i="21" s="1"/>
  <c r="U24" i="21"/>
  <c r="U28" i="21" s="1"/>
  <c r="Q24" i="21"/>
  <c r="Q28" i="21" s="1"/>
  <c r="AJ23" i="21"/>
  <c r="AF23" i="21"/>
  <c r="AB23" i="21"/>
  <c r="X23" i="21"/>
  <c r="T23" i="21"/>
  <c r="P23" i="21"/>
  <c r="AM22" i="21"/>
  <c r="AI22" i="21"/>
  <c r="AE22" i="21"/>
  <c r="AA22" i="21"/>
  <c r="W22" i="21"/>
  <c r="S22" i="21"/>
  <c r="O22" i="21"/>
  <c r="AK18" i="21"/>
  <c r="AG18" i="21"/>
  <c r="AC18" i="21"/>
  <c r="Y18" i="21"/>
  <c r="U18" i="21"/>
  <c r="Q18" i="21"/>
  <c r="AJ17" i="21"/>
  <c r="AF17" i="21"/>
  <c r="AB17" i="21"/>
  <c r="X17" i="21"/>
  <c r="T17" i="21"/>
  <c r="P17" i="21"/>
  <c r="AM16" i="21"/>
  <c r="AI16" i="21"/>
  <c r="AE16" i="21"/>
  <c r="AA16" i="21"/>
  <c r="W16" i="21"/>
  <c r="S16" i="21"/>
  <c r="O16" i="21"/>
  <c r="AL15" i="21"/>
  <c r="AL19" i="21" s="1"/>
  <c r="AH15" i="21"/>
  <c r="AH19" i="21" s="1"/>
  <c r="AD15" i="21"/>
  <c r="AD19" i="21" s="1"/>
  <c r="Z15" i="21"/>
  <c r="Z19" i="21" s="1"/>
  <c r="V15" i="21"/>
  <c r="V19" i="21" s="1"/>
  <c r="R15" i="21"/>
  <c r="R19" i="21" s="1"/>
  <c r="N15" i="21"/>
  <c r="N19" i="21" s="1"/>
  <c r="AK14" i="21"/>
  <c r="AG14" i="21"/>
  <c r="AC14" i="21"/>
  <c r="Y14" i="21"/>
  <c r="U14" i="21"/>
  <c r="Q14" i="21"/>
  <c r="AJ13" i="21"/>
  <c r="AF13" i="21"/>
  <c r="AB13" i="21"/>
  <c r="X13" i="21"/>
  <c r="T13" i="21"/>
  <c r="P13" i="21"/>
  <c r="AL9" i="21"/>
  <c r="AH9" i="21"/>
  <c r="AD9" i="21"/>
  <c r="Z9" i="21"/>
  <c r="V9" i="21"/>
  <c r="R9" i="21"/>
  <c r="N9" i="21"/>
  <c r="AK8" i="21"/>
  <c r="AG8" i="21"/>
  <c r="AC8" i="21"/>
  <c r="Y8" i="21"/>
  <c r="U8" i="21"/>
  <c r="Q8" i="21"/>
  <c r="AJ7" i="21"/>
  <c r="AF7" i="21"/>
  <c r="AB7" i="21"/>
  <c r="X7" i="21"/>
  <c r="T7" i="21"/>
  <c r="P7" i="21"/>
  <c r="AM6" i="21"/>
  <c r="AM10" i="21" s="1"/>
  <c r="AI6" i="21"/>
  <c r="AI10" i="21" s="1"/>
  <c r="AE6" i="21"/>
  <c r="AE10" i="21" s="1"/>
  <c r="AA6" i="21"/>
  <c r="AA10" i="21" s="1"/>
  <c r="W6" i="21"/>
  <c r="W10" i="21" s="1"/>
  <c r="S6" i="21"/>
  <c r="S10" i="21" s="1"/>
  <c r="O6" i="21"/>
  <c r="O10" i="21" s="1"/>
  <c r="AK36" i="21"/>
  <c r="AE36" i="21"/>
  <c r="AI36" i="21"/>
  <c r="AD36" i="21"/>
  <c r="Y36" i="21"/>
  <c r="S36" i="21"/>
  <c r="N36" i="21"/>
  <c r="AI35" i="21"/>
  <c r="AC35" i="21"/>
  <c r="X35" i="21"/>
  <c r="S35" i="21"/>
  <c r="AM34" i="21"/>
  <c r="AH34" i="21"/>
  <c r="AC34" i="21"/>
  <c r="W34" i="21"/>
  <c r="R34" i="21"/>
  <c r="AM33" i="21"/>
  <c r="AM37" i="21" s="1"/>
  <c r="AG33" i="21"/>
  <c r="AG37" i="21" s="1"/>
  <c r="AB33" i="21"/>
  <c r="AB37" i="21" s="1"/>
  <c r="W33" i="21"/>
  <c r="W37" i="21" s="1"/>
  <c r="Q33" i="21"/>
  <c r="Q37" i="21" s="1"/>
  <c r="AL32" i="21"/>
  <c r="AG32" i="21"/>
  <c r="AA32" i="21"/>
  <c r="V32" i="21"/>
  <c r="Q32" i="21"/>
  <c r="AK31" i="21"/>
  <c r="AF31" i="21"/>
  <c r="AA31" i="21"/>
  <c r="U31" i="21"/>
  <c r="P31" i="21"/>
  <c r="AI27" i="21"/>
  <c r="AD27" i="21"/>
  <c r="Y27" i="21"/>
  <c r="S27" i="21"/>
  <c r="N27" i="21"/>
  <c r="AH26" i="21"/>
  <c r="AC26" i="21"/>
  <c r="AL36" i="21"/>
  <c r="AG36" i="21"/>
  <c r="AA36" i="21"/>
  <c r="V36" i="21"/>
  <c r="Q36" i="21"/>
  <c r="AK35" i="21"/>
  <c r="AF35" i="21"/>
  <c r="AA35" i="21"/>
  <c r="U35" i="21"/>
  <c r="P35" i="21"/>
  <c r="AK34" i="21"/>
  <c r="AE34" i="21"/>
  <c r="Z34" i="21"/>
  <c r="U34" i="21"/>
  <c r="O34" i="21"/>
  <c r="AJ33" i="21"/>
  <c r="AJ37" i="21" s="1"/>
  <c r="AE33" i="21"/>
  <c r="AE37" i="21" s="1"/>
  <c r="Y33" i="21"/>
  <c r="Y37" i="21" s="1"/>
  <c r="T33" i="21"/>
  <c r="T37" i="21" s="1"/>
  <c r="O33" i="21"/>
  <c r="O37" i="21" s="1"/>
  <c r="AI32" i="21"/>
  <c r="AD32" i="21"/>
  <c r="Y32" i="21"/>
  <c r="S32" i="21"/>
  <c r="N32" i="21"/>
  <c r="AI31" i="21"/>
  <c r="AC31" i="21"/>
  <c r="X31" i="21"/>
  <c r="S31" i="21"/>
  <c r="AL27" i="21"/>
  <c r="AG27" i="21"/>
  <c r="AA27" i="21"/>
  <c r="V27" i="21"/>
  <c r="Q27" i="21"/>
  <c r="AK26" i="21"/>
  <c r="AF26" i="21"/>
  <c r="Z36" i="21"/>
  <c r="O36" i="21"/>
  <c r="AE35" i="21"/>
  <c r="T35" i="21"/>
  <c r="AI34" i="21"/>
  <c r="Y34" i="21"/>
  <c r="N34" i="21"/>
  <c r="AC33" i="21"/>
  <c r="AC37" i="21" s="1"/>
  <c r="S33" i="21"/>
  <c r="S37" i="21" s="1"/>
  <c r="AH32" i="21"/>
  <c r="W32" i="21"/>
  <c r="AM31" i="21"/>
  <c r="AB31" i="21"/>
  <c r="Q31" i="21"/>
  <c r="AE27" i="21"/>
  <c r="U27" i="21"/>
  <c r="AG26" i="21"/>
  <c r="Y26" i="21"/>
  <c r="T26" i="21"/>
  <c r="N26" i="21"/>
  <c r="AJ25" i="21"/>
  <c r="AE25" i="21"/>
  <c r="Y25" i="21"/>
  <c r="T25" i="21"/>
  <c r="O25" i="21"/>
  <c r="AJ24" i="21"/>
  <c r="AJ28" i="21" s="1"/>
  <c r="AE24" i="21"/>
  <c r="AE28" i="21" s="1"/>
  <c r="Z24" i="21"/>
  <c r="Z28" i="21" s="1"/>
  <c r="T24" i="21"/>
  <c r="T28" i="21" s="1"/>
  <c r="O24" i="21"/>
  <c r="O28" i="21" s="1"/>
  <c r="AI23" i="21"/>
  <c r="AD23" i="21"/>
  <c r="Y23" i="21"/>
  <c r="S23" i="21"/>
  <c r="N23" i="21"/>
  <c r="AH22" i="21"/>
  <c r="AC22" i="21"/>
  <c r="X22" i="21"/>
  <c r="R22" i="21"/>
  <c r="AI18" i="21"/>
  <c r="AD18" i="21"/>
  <c r="X18" i="21"/>
  <c r="S18" i="21"/>
  <c r="N18" i="21"/>
  <c r="AM17" i="21"/>
  <c r="AH17" i="21"/>
  <c r="AC17" i="21"/>
  <c r="W17" i="21"/>
  <c r="R17" i="21"/>
  <c r="AL16" i="21"/>
  <c r="AG16" i="21"/>
  <c r="AB16" i="21"/>
  <c r="V16" i="21"/>
  <c r="Q16" i="21"/>
  <c r="AM36" i="21"/>
  <c r="W36" i="21"/>
  <c r="AM35" i="21"/>
  <c r="AB35" i="21"/>
  <c r="Q35" i="21"/>
  <c r="AG34" i="21"/>
  <c r="V34" i="21"/>
  <c r="AK33" i="21"/>
  <c r="AK37" i="21" s="1"/>
  <c r="AA33" i="21"/>
  <c r="AA37" i="21" s="1"/>
  <c r="P33" i="21"/>
  <c r="P37" i="21" s="1"/>
  <c r="AE32" i="21"/>
  <c r="U32" i="21"/>
  <c r="AJ31" i="21"/>
  <c r="Y31" i="21"/>
  <c r="O31" i="21"/>
  <c r="AM27" i="21"/>
  <c r="AC27" i="21"/>
  <c r="R27" i="21"/>
  <c r="AD26" i="21"/>
  <c r="X26" i="21"/>
  <c r="R26" i="21"/>
  <c r="AI25" i="21"/>
  <c r="AC25" i="21"/>
  <c r="X25" i="21"/>
  <c r="S25" i="21"/>
  <c r="AI24" i="21"/>
  <c r="AI28" i="21" s="1"/>
  <c r="AD24" i="21"/>
  <c r="AD28" i="21" s="1"/>
  <c r="X24" i="21"/>
  <c r="X28" i="21" s="1"/>
  <c r="S24" i="21"/>
  <c r="S28" i="21" s="1"/>
  <c r="N24" i="21"/>
  <c r="N28" i="21" s="1"/>
  <c r="AM23" i="21"/>
  <c r="AH23" i="21"/>
  <c r="AC23" i="21"/>
  <c r="W23" i="21"/>
  <c r="R23" i="21"/>
  <c r="AL22" i="21"/>
  <c r="AG22" i="21"/>
  <c r="AB22" i="21"/>
  <c r="V22" i="21"/>
  <c r="Q22" i="21"/>
  <c r="AM18" i="21"/>
  <c r="AH18" i="21"/>
  <c r="AB18" i="21"/>
  <c r="W18" i="21"/>
  <c r="R18" i="21"/>
  <c r="AL17" i="21"/>
  <c r="AG17" i="21"/>
  <c r="AA17" i="21"/>
  <c r="V17" i="21"/>
  <c r="Q17" i="21"/>
  <c r="AK16" i="21"/>
  <c r="AF16" i="21"/>
  <c r="Z16" i="21"/>
  <c r="U16" i="21"/>
  <c r="P16" i="21"/>
  <c r="AK15" i="21"/>
  <c r="AK19" i="21" s="1"/>
  <c r="AF15" i="21"/>
  <c r="AF19" i="21" s="1"/>
  <c r="AA15" i="21"/>
  <c r="AA19" i="21" s="1"/>
  <c r="U15" i="21"/>
  <c r="U19" i="21" s="1"/>
  <c r="P15" i="21"/>
  <c r="P19" i="21" s="1"/>
  <c r="AL14" i="21"/>
  <c r="AF14" i="21"/>
  <c r="AA14" i="21"/>
  <c r="V14" i="21"/>
  <c r="P14" i="21"/>
  <c r="AK13" i="21"/>
  <c r="AH36" i="21"/>
  <c r="U36" i="21"/>
  <c r="AJ35" i="21"/>
  <c r="Y35" i="21"/>
  <c r="O35" i="21"/>
  <c r="AD34" i="21"/>
  <c r="S34" i="21"/>
  <c r="AI33" i="21"/>
  <c r="AI37" i="21" s="1"/>
  <c r="X33" i="21"/>
  <c r="X37" i="21" s="1"/>
  <c r="AM32" i="21"/>
  <c r="AC32" i="21"/>
  <c r="R32" i="21"/>
  <c r="AG31" i="21"/>
  <c r="W31" i="21"/>
  <c r="AK27" i="21"/>
  <c r="Z27" i="21"/>
  <c r="O27" i="21"/>
  <c r="AL26" i="21"/>
  <c r="AB26" i="21"/>
  <c r="V26" i="21"/>
  <c r="Q26" i="21"/>
  <c r="AM25" i="21"/>
  <c r="AG25" i="21"/>
  <c r="AB25" i="21"/>
  <c r="W25" i="21"/>
  <c r="Q25" i="21"/>
  <c r="AM24" i="21"/>
  <c r="AM28" i="21" s="1"/>
  <c r="AH24" i="21"/>
  <c r="AH28" i="21" s="1"/>
  <c r="AB24" i="21"/>
  <c r="AB28" i="21" s="1"/>
  <c r="W24" i="21"/>
  <c r="W28" i="21" s="1"/>
  <c r="R24" i="21"/>
  <c r="R28" i="21" s="1"/>
  <c r="AL23" i="21"/>
  <c r="AG23" i="21"/>
  <c r="AA23" i="21"/>
  <c r="V23" i="21"/>
  <c r="Q23" i="21"/>
  <c r="AK22" i="21"/>
  <c r="AF22" i="21"/>
  <c r="Z22" i="21"/>
  <c r="U22" i="21"/>
  <c r="P22" i="21"/>
  <c r="AL18" i="21"/>
  <c r="AF18" i="21"/>
  <c r="AA18" i="21"/>
  <c r="V18" i="21"/>
  <c r="P18" i="21"/>
  <c r="AK17" i="21"/>
  <c r="AE17" i="21"/>
  <c r="Z17" i="21"/>
  <c r="U17" i="21"/>
  <c r="O17" i="21"/>
  <c r="AJ16" i="21"/>
  <c r="AD16" i="21"/>
  <c r="Y16" i="21"/>
  <c r="T16" i="21"/>
  <c r="N16" i="21"/>
  <c r="AJ15" i="21"/>
  <c r="AJ19" i="21" s="1"/>
  <c r="AE15" i="21"/>
  <c r="AE19" i="21" s="1"/>
  <c r="Y15" i="21"/>
  <c r="Y19" i="21" s="1"/>
  <c r="T15" i="21"/>
  <c r="T19" i="21" s="1"/>
  <c r="O15" i="21"/>
  <c r="O19" i="21" s="1"/>
  <c r="AJ14" i="21"/>
  <c r="AE14" i="21"/>
  <c r="Z14" i="21"/>
  <c r="T14" i="21"/>
  <c r="O14" i="21"/>
  <c r="AI13" i="21"/>
  <c r="AD13" i="21"/>
  <c r="Y13" i="21"/>
  <c r="S13" i="21"/>
  <c r="N13" i="21"/>
  <c r="AM9" i="21"/>
  <c r="AG9" i="21"/>
  <c r="AB9" i="21"/>
  <c r="W9" i="21"/>
  <c r="Q9" i="21"/>
  <c r="AM8" i="21"/>
  <c r="AH8" i="21"/>
  <c r="AB8" i="21"/>
  <c r="W8" i="21"/>
  <c r="R8" i="21"/>
  <c r="AL7" i="21"/>
  <c r="AG7" i="21"/>
  <c r="AA7" i="21"/>
  <c r="V7" i="21"/>
  <c r="Q7" i="21"/>
  <c r="AK6" i="21"/>
  <c r="AK10" i="21" s="1"/>
  <c r="AF6" i="21"/>
  <c r="AF10" i="21" s="1"/>
  <c r="Z6" i="21"/>
  <c r="Z10" i="21" s="1"/>
  <c r="U6" i="21"/>
  <c r="U10" i="21" s="1"/>
  <c r="P6" i="21"/>
  <c r="P10" i="21" s="1"/>
  <c r="AL5" i="21"/>
  <c r="AH5" i="21"/>
  <c r="AD5" i="21"/>
  <c r="Z5" i="21"/>
  <c r="V5" i="21"/>
  <c r="R5" i="21"/>
  <c r="N5" i="21"/>
  <c r="AK4" i="21"/>
  <c r="AG4" i="21"/>
  <c r="AC4" i="21"/>
  <c r="Y4" i="21"/>
  <c r="U4" i="21"/>
  <c r="Q4" i="21"/>
  <c r="AC36" i="21"/>
  <c r="R36" i="21"/>
  <c r="AG35" i="21"/>
  <c r="W35" i="21"/>
  <c r="AL34" i="21"/>
  <c r="AA34" i="21"/>
  <c r="Q34" i="21"/>
  <c r="AF33" i="21"/>
  <c r="AF37" i="21" s="1"/>
  <c r="U33" i="21"/>
  <c r="U37" i="21" s="1"/>
  <c r="AK32" i="21"/>
  <c r="Z32" i="21"/>
  <c r="O32" i="21"/>
  <c r="AE31" i="21"/>
  <c r="T31" i="21"/>
  <c r="AH27" i="21"/>
  <c r="W27" i="21"/>
  <c r="AJ26" i="21"/>
  <c r="Z26" i="21"/>
  <c r="U26" i="21"/>
  <c r="P26" i="21"/>
  <c r="AK25" i="21"/>
  <c r="AF25" i="21"/>
  <c r="AA25" i="21"/>
  <c r="U25" i="21"/>
  <c r="P25" i="21"/>
  <c r="AL24" i="21"/>
  <c r="AL28" i="21" s="1"/>
  <c r="AF24" i="21"/>
  <c r="AF28" i="21" s="1"/>
  <c r="AA24" i="21"/>
  <c r="AA28" i="21" s="1"/>
  <c r="V24" i="21"/>
  <c r="V28" i="21" s="1"/>
  <c r="P24" i="21"/>
  <c r="P28" i="21" s="1"/>
  <c r="AK23" i="21"/>
  <c r="AE23" i="21"/>
  <c r="Z23" i="21"/>
  <c r="U23" i="21"/>
  <c r="O23" i="21"/>
  <c r="AJ22" i="21"/>
  <c r="AD22" i="21"/>
  <c r="Y22" i="21"/>
  <c r="T22" i="21"/>
  <c r="N22" i="21"/>
  <c r="AJ18" i="21"/>
  <c r="AE18" i="21"/>
  <c r="Z18" i="21"/>
  <c r="T18" i="21"/>
  <c r="O18" i="21"/>
  <c r="AI17" i="21"/>
  <c r="AD17" i="21"/>
  <c r="Y17" i="21"/>
  <c r="S17" i="21"/>
  <c r="N17" i="21"/>
  <c r="AH16" i="21"/>
  <c r="AC16" i="21"/>
  <c r="X16" i="21"/>
  <c r="R16" i="21"/>
  <c r="AI15" i="21"/>
  <c r="AI19" i="21" s="1"/>
  <c r="AC15" i="21"/>
  <c r="AC19" i="21" s="1"/>
  <c r="X15" i="21"/>
  <c r="X19" i="21" s="1"/>
  <c r="S15" i="21"/>
  <c r="S19" i="21" s="1"/>
  <c r="AI14" i="21"/>
  <c r="AD14" i="21"/>
  <c r="X14" i="21"/>
  <c r="S14" i="21"/>
  <c r="N14" i="21"/>
  <c r="AM13" i="21"/>
  <c r="AH13" i="21"/>
  <c r="AC13" i="21"/>
  <c r="W13" i="21"/>
  <c r="R13" i="21"/>
  <c r="AK9" i="21"/>
  <c r="AF9" i="21"/>
  <c r="AA9" i="21"/>
  <c r="U9" i="21"/>
  <c r="P9" i="21"/>
  <c r="AL8" i="21"/>
  <c r="AF8" i="21"/>
  <c r="AA8" i="21"/>
  <c r="V8" i="21"/>
  <c r="P8" i="21"/>
  <c r="AK7" i="21"/>
  <c r="AE7" i="21"/>
  <c r="Z7" i="21"/>
  <c r="U7" i="21"/>
  <c r="O7" i="21"/>
  <c r="AJ6" i="21"/>
  <c r="AJ10" i="21" s="1"/>
  <c r="AD6" i="21"/>
  <c r="AD10" i="21" s="1"/>
  <c r="Y6" i="21"/>
  <c r="Y10" i="21" s="1"/>
  <c r="T6" i="21"/>
  <c r="T10" i="21" s="1"/>
  <c r="N6" i="21"/>
  <c r="N10" i="21" s="1"/>
  <c r="AK5" i="21"/>
  <c r="AG5" i="21"/>
  <c r="AC5" i="21"/>
  <c r="Y5" i="21"/>
  <c r="U5" i="21"/>
  <c r="Q5" i="21"/>
  <c r="AJ4" i="21"/>
  <c r="AF4" i="21"/>
  <c r="AB4" i="21"/>
  <c r="X4" i="21"/>
  <c r="T4" i="21"/>
  <c r="P4" i="21"/>
  <c r="W15" i="21"/>
  <c r="W19" i="21" s="1"/>
  <c r="W14" i="21"/>
  <c r="AA13" i="21"/>
  <c r="Q13" i="21"/>
  <c r="AJ9" i="21"/>
  <c r="Y9" i="21"/>
  <c r="O9" i="21"/>
  <c r="AD8" i="21"/>
  <c r="S8" i="21"/>
  <c r="AD7" i="21"/>
  <c r="S7" i="21"/>
  <c r="AH6" i="21"/>
  <c r="AH10" i="21" s="1"/>
  <c r="X6" i="21"/>
  <c r="X10" i="21" s="1"/>
  <c r="AF5" i="21"/>
  <c r="X5" i="21"/>
  <c r="P5" i="21"/>
  <c r="AH4" i="21"/>
  <c r="Z4" i="21"/>
  <c r="R4" i="21"/>
  <c r="AM15" i="21"/>
  <c r="AM19" i="21" s="1"/>
  <c r="Q15" i="21"/>
  <c r="Q19" i="21" s="1"/>
  <c r="AM14" i="21"/>
  <c r="R14" i="21"/>
  <c r="AL13" i="21"/>
  <c r="Z13" i="21"/>
  <c r="O13" i="21"/>
  <c r="AI9" i="21"/>
  <c r="X9" i="21"/>
  <c r="AJ8" i="21"/>
  <c r="Z8" i="21"/>
  <c r="O8" i="21"/>
  <c r="AM7" i="21"/>
  <c r="AC7" i="21"/>
  <c r="R7" i="21"/>
  <c r="AG6" i="21"/>
  <c r="AG10" i="21" s="1"/>
  <c r="V6" i="21"/>
  <c r="V10" i="21" s="1"/>
  <c r="AM5" i="21"/>
  <c r="AE5" i="21"/>
  <c r="W5" i="21"/>
  <c r="O5" i="21"/>
  <c r="AM4" i="21"/>
  <c r="AE4" i="21"/>
  <c r="W4" i="21"/>
  <c r="O4" i="21"/>
  <c r="AG15" i="21"/>
  <c r="AG19" i="21" s="1"/>
  <c r="AH14" i="21"/>
  <c r="AG13" i="21"/>
  <c r="V13" i="21"/>
  <c r="AE9" i="21"/>
  <c r="T9" i="21"/>
  <c r="AI8" i="21"/>
  <c r="X8" i="21"/>
  <c r="N8" i="21"/>
  <c r="AI7" i="21"/>
  <c r="Y7" i="21"/>
  <c r="N7" i="21"/>
  <c r="AC6" i="21"/>
  <c r="AC10" i="21" s="1"/>
  <c r="R6" i="21"/>
  <c r="R10" i="21" s="1"/>
  <c r="AJ5" i="21"/>
  <c r="AB5" i="21"/>
  <c r="T5" i="21"/>
  <c r="AL4" i="21"/>
  <c r="AD4" i="21"/>
  <c r="V4" i="21"/>
  <c r="N4" i="21"/>
  <c r="AB15" i="21"/>
  <c r="AB19" i="21" s="1"/>
  <c r="AB14" i="21"/>
  <c r="AE13" i="21"/>
  <c r="U13" i="21"/>
  <c r="AC9" i="21"/>
  <c r="S9" i="21"/>
  <c r="AE8" i="21"/>
  <c r="T8" i="21"/>
  <c r="AH7" i="21"/>
  <c r="W7" i="21"/>
  <c r="AL6" i="21"/>
  <c r="AL10" i="21" s="1"/>
  <c r="AB6" i="21"/>
  <c r="AB10" i="21" s="1"/>
  <c r="Q6" i="21"/>
  <c r="Q10" i="21" s="1"/>
  <c r="AI5" i="21"/>
  <c r="AA5" i="21"/>
  <c r="S5" i="21"/>
  <c r="AI4" i="21"/>
  <c r="AA4" i="21"/>
  <c r="S4" i="21"/>
  <c r="AJ36" i="20"/>
  <c r="AF36" i="20"/>
  <c r="AB36" i="20"/>
  <c r="X36" i="20"/>
  <c r="T36" i="20"/>
  <c r="P36" i="20"/>
  <c r="AM35" i="20"/>
  <c r="AI35" i="20"/>
  <c r="AE35" i="20"/>
  <c r="AA35" i="20"/>
  <c r="W35" i="20"/>
  <c r="S35" i="20"/>
  <c r="O35" i="20"/>
  <c r="AL34" i="20"/>
  <c r="AH34" i="20"/>
  <c r="AD34" i="20"/>
  <c r="Z34" i="20"/>
  <c r="V34" i="20"/>
  <c r="R34" i="20"/>
  <c r="N34" i="20"/>
  <c r="AK33" i="20"/>
  <c r="AK37" i="20" s="1"/>
  <c r="AG33" i="20"/>
  <c r="AG37" i="20" s="1"/>
  <c r="AC33" i="20"/>
  <c r="AC37" i="20" s="1"/>
  <c r="Y33" i="20"/>
  <c r="Y37" i="20" s="1"/>
  <c r="U33" i="20"/>
  <c r="U37" i="20" s="1"/>
  <c r="Q33" i="20"/>
  <c r="Q37" i="20" s="1"/>
  <c r="AJ32" i="20"/>
  <c r="AF32" i="20"/>
  <c r="AB32" i="20"/>
  <c r="X32" i="20"/>
  <c r="T32" i="20"/>
  <c r="P32" i="20"/>
  <c r="AM31" i="20"/>
  <c r="AI31" i="20"/>
  <c r="AE31" i="20"/>
  <c r="AA31" i="20"/>
  <c r="W31" i="20"/>
  <c r="S31" i="20"/>
  <c r="O31" i="20"/>
  <c r="AK27" i="20"/>
  <c r="AG27" i="20"/>
  <c r="AC27" i="20"/>
  <c r="Y27" i="20"/>
  <c r="U27" i="20"/>
  <c r="Q27" i="20"/>
  <c r="AJ26" i="20"/>
  <c r="AF26" i="20"/>
  <c r="AB26" i="20"/>
  <c r="X26" i="20"/>
  <c r="T26" i="20"/>
  <c r="P26" i="20"/>
  <c r="AM25" i="20"/>
  <c r="AI25" i="20"/>
  <c r="AE25" i="20"/>
  <c r="AA25" i="20"/>
  <c r="W25" i="20"/>
  <c r="S25" i="20"/>
  <c r="O25" i="20"/>
  <c r="AL24" i="20"/>
  <c r="AL28" i="20" s="1"/>
  <c r="AH24" i="20"/>
  <c r="AH28" i="20" s="1"/>
  <c r="AD24" i="20"/>
  <c r="AD28" i="20" s="1"/>
  <c r="Z24" i="20"/>
  <c r="Z28" i="20" s="1"/>
  <c r="V24" i="20"/>
  <c r="V28" i="20" s="1"/>
  <c r="R24" i="20"/>
  <c r="R28" i="20" s="1"/>
  <c r="N24" i="20"/>
  <c r="N28" i="20" s="1"/>
  <c r="AK23" i="20"/>
  <c r="AG23" i="20"/>
  <c r="AC23" i="20"/>
  <c r="Y23" i="20"/>
  <c r="U23" i="20"/>
  <c r="Q23" i="20"/>
  <c r="AJ22" i="20"/>
  <c r="AF22" i="20"/>
  <c r="AB22" i="20"/>
  <c r="X22" i="20"/>
  <c r="T22" i="20"/>
  <c r="P22" i="20"/>
  <c r="AL18" i="20"/>
  <c r="AH18" i="20"/>
  <c r="AD18" i="20"/>
  <c r="Z18" i="20"/>
  <c r="V18" i="20"/>
  <c r="R18" i="20"/>
  <c r="N18" i="20"/>
  <c r="AK17" i="20"/>
  <c r="AL36" i="20"/>
  <c r="AG36" i="20"/>
  <c r="AA36" i="20"/>
  <c r="V36" i="20"/>
  <c r="Q36" i="20"/>
  <c r="AK35" i="20"/>
  <c r="AF35" i="20"/>
  <c r="Z35" i="20"/>
  <c r="U35" i="20"/>
  <c r="P35" i="20"/>
  <c r="AK34" i="20"/>
  <c r="AF34" i="20"/>
  <c r="AA34" i="20"/>
  <c r="U34" i="20"/>
  <c r="P34" i="20"/>
  <c r="AL33" i="20"/>
  <c r="AL37" i="20" s="1"/>
  <c r="AF33" i="20"/>
  <c r="AF37" i="20" s="1"/>
  <c r="AA33" i="20"/>
  <c r="AA37" i="20" s="1"/>
  <c r="V33" i="20"/>
  <c r="V37" i="20" s="1"/>
  <c r="P33" i="20"/>
  <c r="P37" i="20" s="1"/>
  <c r="AK32" i="20"/>
  <c r="AE32" i="20"/>
  <c r="Z32" i="20"/>
  <c r="U32" i="20"/>
  <c r="O32" i="20"/>
  <c r="AJ31" i="20"/>
  <c r="AD31" i="20"/>
  <c r="Y31" i="20"/>
  <c r="T31" i="20"/>
  <c r="N31" i="20"/>
  <c r="AJ27" i="20"/>
  <c r="AE27" i="20"/>
  <c r="Z27" i="20"/>
  <c r="T27" i="20"/>
  <c r="O27" i="20"/>
  <c r="AI26" i="20"/>
  <c r="AD26" i="20"/>
  <c r="Y26" i="20"/>
  <c r="S26" i="20"/>
  <c r="N26" i="20"/>
  <c r="AH25" i="20"/>
  <c r="AC25" i="20"/>
  <c r="X25" i="20"/>
  <c r="R25" i="20"/>
  <c r="AI24" i="20"/>
  <c r="AI28" i="20" s="1"/>
  <c r="AC24" i="20"/>
  <c r="AC28" i="20" s="1"/>
  <c r="X24" i="20"/>
  <c r="X28" i="20" s="1"/>
  <c r="S24" i="20"/>
  <c r="S28" i="20" s="1"/>
  <c r="AI23" i="20"/>
  <c r="AD23" i="20"/>
  <c r="X23" i="20"/>
  <c r="S23" i="20"/>
  <c r="N23" i="20"/>
  <c r="AM22" i="20"/>
  <c r="AH22" i="20"/>
  <c r="AC22" i="20"/>
  <c r="W22" i="20"/>
  <c r="R22" i="20"/>
  <c r="AK36" i="20"/>
  <c r="AE36" i="20"/>
  <c r="Z36" i="20"/>
  <c r="U36" i="20"/>
  <c r="O36" i="20"/>
  <c r="AJ35" i="20"/>
  <c r="AD35" i="20"/>
  <c r="Y35" i="20"/>
  <c r="T35" i="20"/>
  <c r="N35" i="20"/>
  <c r="AJ34" i="20"/>
  <c r="AE34" i="20"/>
  <c r="Y34" i="20"/>
  <c r="T34" i="20"/>
  <c r="O34" i="20"/>
  <c r="AJ33" i="20"/>
  <c r="AJ37" i="20" s="1"/>
  <c r="AE33" i="20"/>
  <c r="AE37" i="20" s="1"/>
  <c r="Z33" i="20"/>
  <c r="Z37" i="20" s="1"/>
  <c r="T33" i="20"/>
  <c r="T37" i="20" s="1"/>
  <c r="O33" i="20"/>
  <c r="O37" i="20" s="1"/>
  <c r="AI32" i="20"/>
  <c r="AD32" i="20"/>
  <c r="Y32" i="20"/>
  <c r="S32" i="20"/>
  <c r="N32" i="20"/>
  <c r="AM36" i="20"/>
  <c r="AH36" i="20"/>
  <c r="AC36" i="20"/>
  <c r="W36" i="20"/>
  <c r="R36" i="20"/>
  <c r="AL35" i="20"/>
  <c r="AG35" i="20"/>
  <c r="AB35" i="20"/>
  <c r="V35" i="20"/>
  <c r="Q35" i="20"/>
  <c r="AM34" i="20"/>
  <c r="AG34" i="20"/>
  <c r="AB34" i="20"/>
  <c r="W34" i="20"/>
  <c r="Q34" i="20"/>
  <c r="AM33" i="20"/>
  <c r="AM37" i="20" s="1"/>
  <c r="AH33" i="20"/>
  <c r="AH37" i="20" s="1"/>
  <c r="AB33" i="20"/>
  <c r="AB37" i="20" s="1"/>
  <c r="W33" i="20"/>
  <c r="W37" i="20" s="1"/>
  <c r="R33" i="20"/>
  <c r="R37" i="20" s="1"/>
  <c r="AL32" i="20"/>
  <c r="AG32" i="20"/>
  <c r="AA32" i="20"/>
  <c r="V32" i="20"/>
  <c r="Q32" i="20"/>
  <c r="AK31" i="20"/>
  <c r="AF31" i="20"/>
  <c r="Z31" i="20"/>
  <c r="U31" i="20"/>
  <c r="P31" i="20"/>
  <c r="AL27" i="20"/>
  <c r="AF27" i="20"/>
  <c r="AA27" i="20"/>
  <c r="V27" i="20"/>
  <c r="P27" i="20"/>
  <c r="AK26" i="20"/>
  <c r="AE26" i="20"/>
  <c r="Z26" i="20"/>
  <c r="U26" i="20"/>
  <c r="O26" i="20"/>
  <c r="AJ25" i="20"/>
  <c r="AD25" i="20"/>
  <c r="Y25" i="20"/>
  <c r="T25" i="20"/>
  <c r="N25" i="20"/>
  <c r="AJ24" i="20"/>
  <c r="AJ28" i="20" s="1"/>
  <c r="AE24" i="20"/>
  <c r="AE28" i="20" s="1"/>
  <c r="Y24" i="20"/>
  <c r="Y28" i="20" s="1"/>
  <c r="T24" i="20"/>
  <c r="T28" i="20" s="1"/>
  <c r="O24" i="20"/>
  <c r="O28" i="20" s="1"/>
  <c r="AJ23" i="20"/>
  <c r="AE23" i="20"/>
  <c r="Z23" i="20"/>
  <c r="T23" i="20"/>
  <c r="O23" i="20"/>
  <c r="AI22" i="20"/>
  <c r="AD22" i="20"/>
  <c r="Y22" i="20"/>
  <c r="S22" i="20"/>
  <c r="N22" i="20"/>
  <c r="AM18" i="20"/>
  <c r="AG18" i="20"/>
  <c r="AB18" i="20"/>
  <c r="W18" i="20"/>
  <c r="Q18" i="20"/>
  <c r="AM17" i="20"/>
  <c r="AH17" i="20"/>
  <c r="AD17" i="20"/>
  <c r="Z17" i="20"/>
  <c r="V17" i="20"/>
  <c r="R17" i="20"/>
  <c r="N17" i="20"/>
  <c r="AK16" i="20"/>
  <c r="AK19" i="20" s="1"/>
  <c r="AG16" i="20"/>
  <c r="AG19" i="20" s="1"/>
  <c r="AC16" i="20"/>
  <c r="AC19" i="20" s="1"/>
  <c r="Y16" i="20"/>
  <c r="Y19" i="20" s="1"/>
  <c r="U16" i="20"/>
  <c r="U19" i="20" s="1"/>
  <c r="Q16" i="20"/>
  <c r="Q19" i="20" s="1"/>
  <c r="AJ15" i="20"/>
  <c r="AF15" i="20"/>
  <c r="AB15" i="20"/>
  <c r="X15" i="20"/>
  <c r="T15" i="20"/>
  <c r="P15" i="20"/>
  <c r="AM14" i="20"/>
  <c r="AI14" i="20"/>
  <c r="AE14" i="20"/>
  <c r="AA14" i="20"/>
  <c r="W14" i="20"/>
  <c r="S14" i="20"/>
  <c r="O14" i="20"/>
  <c r="AL13" i="20"/>
  <c r="AH13" i="20"/>
  <c r="AD13" i="20"/>
  <c r="Z13" i="20"/>
  <c r="V13" i="20"/>
  <c r="R13" i="20"/>
  <c r="N13" i="20"/>
  <c r="AJ9" i="20"/>
  <c r="AF9" i="20"/>
  <c r="AB9" i="20"/>
  <c r="X9" i="20"/>
  <c r="AD36" i="20"/>
  <c r="AC35" i="20"/>
  <c r="AC34" i="20"/>
  <c r="AD33" i="20"/>
  <c r="AD37" i="20" s="1"/>
  <c r="AC32" i="20"/>
  <c r="AH31" i="20"/>
  <c r="X31" i="20"/>
  <c r="AD27" i="20"/>
  <c r="S27" i="20"/>
  <c r="AH26" i="20"/>
  <c r="W26" i="20"/>
  <c r="AK25" i="20"/>
  <c r="Z25" i="20"/>
  <c r="P25" i="20"/>
  <c r="AM24" i="20"/>
  <c r="AM28" i="20" s="1"/>
  <c r="AB24" i="20"/>
  <c r="AB28" i="20" s="1"/>
  <c r="Q24" i="20"/>
  <c r="Q28" i="20" s="1"/>
  <c r="AF23" i="20"/>
  <c r="V23" i="20"/>
  <c r="AG22" i="20"/>
  <c r="V22" i="20"/>
  <c r="AK18" i="20"/>
  <c r="AE18" i="20"/>
  <c r="X18" i="20"/>
  <c r="P18" i="20"/>
  <c r="AI17" i="20"/>
  <c r="AC17" i="20"/>
  <c r="X17" i="20"/>
  <c r="S17" i="20"/>
  <c r="AI16" i="20"/>
  <c r="AI19" i="20" s="1"/>
  <c r="AD16" i="20"/>
  <c r="AD19" i="20" s="1"/>
  <c r="X16" i="20"/>
  <c r="X19" i="20" s="1"/>
  <c r="S16" i="20"/>
  <c r="S19" i="20" s="1"/>
  <c r="N16" i="20"/>
  <c r="N19" i="20" s="1"/>
  <c r="AM15" i="20"/>
  <c r="AH15" i="20"/>
  <c r="AC15" i="20"/>
  <c r="W15" i="20"/>
  <c r="R15" i="20"/>
  <c r="AL14" i="20"/>
  <c r="AG14" i="20"/>
  <c r="AB14" i="20"/>
  <c r="V14" i="20"/>
  <c r="Q14" i="20"/>
  <c r="AM13" i="20"/>
  <c r="AG13" i="20"/>
  <c r="AB13" i="20"/>
  <c r="W13" i="20"/>
  <c r="Q13" i="20"/>
  <c r="AM9" i="20"/>
  <c r="AH9" i="20"/>
  <c r="AC9" i="20"/>
  <c r="W9" i="20"/>
  <c r="S9" i="20"/>
  <c r="O9" i="20"/>
  <c r="AL8" i="20"/>
  <c r="AH8" i="20"/>
  <c r="AD8" i="20"/>
  <c r="Z8" i="20"/>
  <c r="V8" i="20"/>
  <c r="R8" i="20"/>
  <c r="N8" i="20"/>
  <c r="AK7" i="20"/>
  <c r="AK10" i="20" s="1"/>
  <c r="AG7" i="20"/>
  <c r="AG10" i="20" s="1"/>
  <c r="AC7" i="20"/>
  <c r="AC10" i="20" s="1"/>
  <c r="Y7" i="20"/>
  <c r="Y10" i="20" s="1"/>
  <c r="U7" i="20"/>
  <c r="U10" i="20" s="1"/>
  <c r="Q7" i="20"/>
  <c r="Q10" i="20" s="1"/>
  <c r="AJ6" i="20"/>
  <c r="AF6" i="20"/>
  <c r="AB6" i="20"/>
  <c r="X6" i="20"/>
  <c r="T6" i="20"/>
  <c r="P6" i="20"/>
  <c r="AM5" i="20"/>
  <c r="AI5" i="20"/>
  <c r="AE5" i="20"/>
  <c r="AA5" i="20"/>
  <c r="W5" i="20"/>
  <c r="S5" i="20"/>
  <c r="O5" i="20"/>
  <c r="AL4" i="20"/>
  <c r="AH4" i="20"/>
  <c r="AD4" i="20"/>
  <c r="Z4" i="20"/>
  <c r="V4" i="20"/>
  <c r="R4" i="20"/>
  <c r="N4" i="20"/>
  <c r="Y36" i="20"/>
  <c r="X35" i="20"/>
  <c r="X34" i="20"/>
  <c r="X33" i="20"/>
  <c r="X37" i="20" s="1"/>
  <c r="W32" i="20"/>
  <c r="AG31" i="20"/>
  <c r="V31" i="20"/>
  <c r="AM27" i="20"/>
  <c r="AB27" i="20"/>
  <c r="R27" i="20"/>
  <c r="AG26" i="20"/>
  <c r="V26" i="20"/>
  <c r="AG25" i="20"/>
  <c r="V25" i="20"/>
  <c r="AK24" i="20"/>
  <c r="AK28" i="20" s="1"/>
  <c r="AA24" i="20"/>
  <c r="AA28" i="20" s="1"/>
  <c r="P24" i="20"/>
  <c r="P28" i="20" s="1"/>
  <c r="AM23" i="20"/>
  <c r="AB23" i="20"/>
  <c r="R23" i="20"/>
  <c r="AE22" i="20"/>
  <c r="U22" i="20"/>
  <c r="AJ18" i="20"/>
  <c r="AC18" i="20"/>
  <c r="U18" i="20"/>
  <c r="O18" i="20"/>
  <c r="AG17" i="20"/>
  <c r="AB17" i="20"/>
  <c r="W17" i="20"/>
  <c r="Q17" i="20"/>
  <c r="S36" i="20"/>
  <c r="R35" i="20"/>
  <c r="S34" i="20"/>
  <c r="S33" i="20"/>
  <c r="S37" i="20" s="1"/>
  <c r="AM32" i="20"/>
  <c r="R32" i="20"/>
  <c r="AC31" i="20"/>
  <c r="R31" i="20"/>
  <c r="AI27" i="20"/>
  <c r="X27" i="20"/>
  <c r="N27" i="20"/>
  <c r="AM26" i="20"/>
  <c r="AC26" i="20"/>
  <c r="R26" i="20"/>
  <c r="AF25" i="20"/>
  <c r="U25" i="20"/>
  <c r="AG24" i="20"/>
  <c r="AG28" i="20" s="1"/>
  <c r="W24" i="20"/>
  <c r="W28" i="20" s="1"/>
  <c r="AL23" i="20"/>
  <c r="AA23" i="20"/>
  <c r="P23" i="20"/>
  <c r="AL22" i="20"/>
  <c r="AA22" i="20"/>
  <c r="Q22" i="20"/>
  <c r="AI18" i="20"/>
  <c r="AA18" i="20"/>
  <c r="T18" i="20"/>
  <c r="AL17" i="20"/>
  <c r="AF17" i="20"/>
  <c r="AA17" i="20"/>
  <c r="U17" i="20"/>
  <c r="P17" i="20"/>
  <c r="AL16" i="20"/>
  <c r="AL19" i="20" s="1"/>
  <c r="AF16" i="20"/>
  <c r="AF19" i="20" s="1"/>
  <c r="AA16" i="20"/>
  <c r="AA19" i="20" s="1"/>
  <c r="V16" i="20"/>
  <c r="V19" i="20" s="1"/>
  <c r="P16" i="20"/>
  <c r="P19" i="20" s="1"/>
  <c r="AK15" i="20"/>
  <c r="AE15" i="20"/>
  <c r="Z15" i="20"/>
  <c r="U15" i="20"/>
  <c r="O15" i="20"/>
  <c r="AJ14" i="20"/>
  <c r="AD14" i="20"/>
  <c r="Y14" i="20"/>
  <c r="T14" i="20"/>
  <c r="N14" i="20"/>
  <c r="AJ13" i="20"/>
  <c r="AE13" i="20"/>
  <c r="Y13" i="20"/>
  <c r="T13" i="20"/>
  <c r="O13" i="20"/>
  <c r="AK9" i="20"/>
  <c r="AE9" i="20"/>
  <c r="Z9" i="20"/>
  <c r="U9" i="20"/>
  <c r="Q9" i="20"/>
  <c r="AJ8" i="20"/>
  <c r="AF8" i="20"/>
  <c r="AB8" i="20"/>
  <c r="X8" i="20"/>
  <c r="T8" i="20"/>
  <c r="P8" i="20"/>
  <c r="AM7" i="20"/>
  <c r="AM10" i="20" s="1"/>
  <c r="AI7" i="20"/>
  <c r="AI10" i="20" s="1"/>
  <c r="AE7" i="20"/>
  <c r="AE10" i="20" s="1"/>
  <c r="AA7" i="20"/>
  <c r="AA10" i="20" s="1"/>
  <c r="W7" i="20"/>
  <c r="W10" i="20" s="1"/>
  <c r="S7" i="20"/>
  <c r="S10" i="20" s="1"/>
  <c r="O7" i="20"/>
  <c r="O10" i="20" s="1"/>
  <c r="AL6" i="20"/>
  <c r="AH6" i="20"/>
  <c r="AD6" i="20"/>
  <c r="Z6" i="20"/>
  <c r="AI36" i="20"/>
  <c r="N36" i="20"/>
  <c r="AH35" i="20"/>
  <c r="AI34" i="20"/>
  <c r="AI33" i="20"/>
  <c r="AI37" i="20" s="1"/>
  <c r="N33" i="20"/>
  <c r="N37" i="20" s="1"/>
  <c r="AH32" i="20"/>
  <c r="AL31" i="20"/>
  <c r="AB31" i="20"/>
  <c r="Q31" i="20"/>
  <c r="AH27" i="20"/>
  <c r="W27" i="20"/>
  <c r="AL26" i="20"/>
  <c r="AA26" i="20"/>
  <c r="Q26" i="20"/>
  <c r="AL25" i="20"/>
  <c r="AB25" i="20"/>
  <c r="Q25" i="20"/>
  <c r="AF24" i="20"/>
  <c r="AF28" i="20" s="1"/>
  <c r="U24" i="20"/>
  <c r="U28" i="20" s="1"/>
  <c r="AH23" i="20"/>
  <c r="W23" i="20"/>
  <c r="AK22" i="20"/>
  <c r="Z22" i="20"/>
  <c r="O22" i="20"/>
  <c r="AF18" i="20"/>
  <c r="T17" i="20"/>
  <c r="AM16" i="20"/>
  <c r="AM19" i="20" s="1"/>
  <c r="AB16" i="20"/>
  <c r="AB19" i="20" s="1"/>
  <c r="R16" i="20"/>
  <c r="R19" i="20" s="1"/>
  <c r="AD15" i="20"/>
  <c r="S15" i="20"/>
  <c r="AF14" i="20"/>
  <c r="U14" i="20"/>
  <c r="AI13" i="20"/>
  <c r="X13" i="20"/>
  <c r="AD9" i="20"/>
  <c r="T9" i="20"/>
  <c r="AK8" i="20"/>
  <c r="AC8" i="20"/>
  <c r="U8" i="20"/>
  <c r="AL7" i="20"/>
  <c r="AL10" i="20" s="1"/>
  <c r="AD7" i="20"/>
  <c r="AD10" i="20" s="1"/>
  <c r="V7" i="20"/>
  <c r="V10" i="20" s="1"/>
  <c r="N7" i="20"/>
  <c r="N10" i="20" s="1"/>
  <c r="AM6" i="20"/>
  <c r="AE6" i="20"/>
  <c r="W6" i="20"/>
  <c r="R6" i="20"/>
  <c r="AL5" i="20"/>
  <c r="AG5" i="20"/>
  <c r="AB5" i="20"/>
  <c r="V5" i="20"/>
  <c r="Q5" i="20"/>
  <c r="AM4" i="20"/>
  <c r="AG4" i="20"/>
  <c r="AB4" i="20"/>
  <c r="W4" i="20"/>
  <c r="Q4" i="20"/>
  <c r="Y18" i="20"/>
  <c r="AJ17" i="20"/>
  <c r="O17" i="20"/>
  <c r="AJ16" i="20"/>
  <c r="AJ19" i="20" s="1"/>
  <c r="Z16" i="20"/>
  <c r="Z19" i="20" s="1"/>
  <c r="O16" i="20"/>
  <c r="O19" i="20" s="1"/>
  <c r="AL15" i="20"/>
  <c r="AA15" i="20"/>
  <c r="Q15" i="20"/>
  <c r="AC14" i="20"/>
  <c r="R14" i="20"/>
  <c r="AF13" i="20"/>
  <c r="U13" i="20"/>
  <c r="AL9" i="20"/>
  <c r="AA9" i="20"/>
  <c r="R9" i="20"/>
  <c r="AI8" i="20"/>
  <c r="AA8" i="20"/>
  <c r="S8" i="20"/>
  <c r="AJ7" i="20"/>
  <c r="AJ10" i="20" s="1"/>
  <c r="AB7" i="20"/>
  <c r="AB10" i="20" s="1"/>
  <c r="T7" i="20"/>
  <c r="T10" i="20" s="1"/>
  <c r="AK6" i="20"/>
  <c r="AC6" i="20"/>
  <c r="V6" i="20"/>
  <c r="Q6" i="20"/>
  <c r="AK5" i="20"/>
  <c r="AF5" i="20"/>
  <c r="Z5" i="20"/>
  <c r="U5" i="20"/>
  <c r="P5" i="20"/>
  <c r="AK4" i="20"/>
  <c r="AF4" i="20"/>
  <c r="AA4" i="20"/>
  <c r="U4" i="20"/>
  <c r="P4" i="20"/>
  <c r="S18" i="20"/>
  <c r="AE17" i="20"/>
  <c r="AH16" i="20"/>
  <c r="AH19" i="20" s="1"/>
  <c r="W16" i="20"/>
  <c r="W19" i="20" s="1"/>
  <c r="AI15" i="20"/>
  <c r="Y15" i="20"/>
  <c r="N15" i="20"/>
  <c r="AK14" i="20"/>
  <c r="Z14" i="20"/>
  <c r="P14" i="20"/>
  <c r="AC13" i="20"/>
  <c r="S13" i="20"/>
  <c r="AI9" i="20"/>
  <c r="Y9" i="20"/>
  <c r="P9" i="20"/>
  <c r="AG8" i="20"/>
  <c r="Y8" i="20"/>
  <c r="Q8" i="20"/>
  <c r="AH7" i="20"/>
  <c r="AH10" i="20" s="1"/>
  <c r="Z7" i="20"/>
  <c r="Z10" i="20" s="1"/>
  <c r="R7" i="20"/>
  <c r="R10" i="20" s="1"/>
  <c r="AI6" i="20"/>
  <c r="AA6" i="20"/>
  <c r="U6" i="20"/>
  <c r="O6" i="20"/>
  <c r="AJ5" i="20"/>
  <c r="AD5" i="20"/>
  <c r="Y5" i="20"/>
  <c r="T5" i="20"/>
  <c r="N5" i="20"/>
  <c r="AJ4" i="20"/>
  <c r="AE4" i="20"/>
  <c r="Y4" i="20"/>
  <c r="T4" i="20"/>
  <c r="O4" i="20"/>
  <c r="Y17" i="20"/>
  <c r="AE16" i="20"/>
  <c r="AE19" i="20" s="1"/>
  <c r="T16" i="20"/>
  <c r="T19" i="20" s="1"/>
  <c r="AG15" i="20"/>
  <c r="V15" i="20"/>
  <c r="AH14" i="20"/>
  <c r="X14" i="20"/>
  <c r="AK13" i="20"/>
  <c r="AA13" i="20"/>
  <c r="P13" i="20"/>
  <c r="AG9" i="20"/>
  <c r="V9" i="20"/>
  <c r="N9" i="20"/>
  <c r="AM8" i="20"/>
  <c r="AE8" i="20"/>
  <c r="W8" i="20"/>
  <c r="O8" i="20"/>
  <c r="AF7" i="20"/>
  <c r="AF10" i="20" s="1"/>
  <c r="X7" i="20"/>
  <c r="X10" i="20" s="1"/>
  <c r="P7" i="20"/>
  <c r="P10" i="20" s="1"/>
  <c r="AG6" i="20"/>
  <c r="Y6" i="20"/>
  <c r="S6" i="20"/>
  <c r="N6" i="20"/>
  <c r="AH5" i="20"/>
  <c r="AC5" i="20"/>
  <c r="X5" i="20"/>
  <c r="R5" i="20"/>
  <c r="AI4" i="20"/>
  <c r="AC4" i="20"/>
  <c r="X4" i="20"/>
  <c r="S4" i="20"/>
  <c r="AJ36" i="5"/>
  <c r="AF36" i="5"/>
  <c r="AB36" i="5"/>
  <c r="X36" i="5"/>
  <c r="T36" i="5"/>
  <c r="P36" i="5"/>
  <c r="AM35" i="5"/>
  <c r="AI35" i="5"/>
  <c r="AE35" i="5"/>
  <c r="AA35" i="5"/>
  <c r="W35" i="5"/>
  <c r="S35" i="5"/>
  <c r="O35" i="5"/>
  <c r="AL34" i="5"/>
  <c r="AH34" i="5"/>
  <c r="AD34" i="5"/>
  <c r="Z34" i="5"/>
  <c r="V34" i="5"/>
  <c r="R34" i="5"/>
  <c r="N34" i="5"/>
  <c r="AK33" i="5"/>
  <c r="AK37" i="5" s="1"/>
  <c r="AG33" i="5"/>
  <c r="AG37" i="5" s="1"/>
  <c r="AC33" i="5"/>
  <c r="AC37" i="5" s="1"/>
  <c r="Y33" i="5"/>
  <c r="Y37" i="5" s="1"/>
  <c r="U33" i="5"/>
  <c r="U37" i="5" s="1"/>
  <c r="Q33" i="5"/>
  <c r="Q37" i="5" s="1"/>
  <c r="AJ32" i="5"/>
  <c r="AF32" i="5"/>
  <c r="AB32" i="5"/>
  <c r="X32" i="5"/>
  <c r="T32" i="5"/>
  <c r="P32" i="5"/>
  <c r="AM31" i="5"/>
  <c r="AI31" i="5"/>
  <c r="AE31" i="5"/>
  <c r="AA31" i="5"/>
  <c r="W31" i="5"/>
  <c r="S31" i="5"/>
  <c r="O31" i="5"/>
  <c r="AK27" i="5"/>
  <c r="AG27" i="5"/>
  <c r="AC27" i="5"/>
  <c r="Y27" i="5"/>
  <c r="U27" i="5"/>
  <c r="Q27" i="5"/>
  <c r="AJ26" i="5"/>
  <c r="AF26" i="5"/>
  <c r="AB26" i="5"/>
  <c r="X26" i="5"/>
  <c r="T26" i="5"/>
  <c r="P26" i="5"/>
  <c r="AM25" i="5"/>
  <c r="AI25" i="5"/>
  <c r="AE25" i="5"/>
  <c r="AA25" i="5"/>
  <c r="W25" i="5"/>
  <c r="S25" i="5"/>
  <c r="O25" i="5"/>
  <c r="AL24" i="5"/>
  <c r="AL28" i="5" s="1"/>
  <c r="AH24" i="5"/>
  <c r="AH28" i="5" s="1"/>
  <c r="AD24" i="5"/>
  <c r="AD28" i="5" s="1"/>
  <c r="Z24" i="5"/>
  <c r="Z28" i="5" s="1"/>
  <c r="V24" i="5"/>
  <c r="V28" i="5" s="1"/>
  <c r="R24" i="5"/>
  <c r="R28" i="5" s="1"/>
  <c r="N24" i="5"/>
  <c r="N28" i="5" s="1"/>
  <c r="AK23" i="5"/>
  <c r="AG23" i="5"/>
  <c r="AC23" i="5"/>
  <c r="Y23" i="5"/>
  <c r="U23" i="5"/>
  <c r="Q23" i="5"/>
  <c r="AJ22" i="5"/>
  <c r="AF22" i="5"/>
  <c r="AB22" i="5"/>
  <c r="X22" i="5"/>
  <c r="T22" i="5"/>
  <c r="P22" i="5"/>
  <c r="AL18" i="5"/>
  <c r="AH18" i="5"/>
  <c r="AD18" i="5"/>
  <c r="Z18" i="5"/>
  <c r="V18" i="5"/>
  <c r="R18" i="5"/>
  <c r="N18" i="5"/>
  <c r="AK17" i="5"/>
  <c r="AG17" i="5"/>
  <c r="AC17" i="5"/>
  <c r="Y17" i="5"/>
  <c r="U17" i="5"/>
  <c r="Q17" i="5"/>
  <c r="AJ16" i="5"/>
  <c r="AF16" i="5"/>
  <c r="AB16" i="5"/>
  <c r="X16" i="5"/>
  <c r="T16" i="5"/>
  <c r="P16" i="5"/>
  <c r="AM15" i="5"/>
  <c r="AM19" i="5" s="1"/>
  <c r="AI15" i="5"/>
  <c r="AI19" i="5" s="1"/>
  <c r="AE15" i="5"/>
  <c r="AE19" i="5" s="1"/>
  <c r="AA15" i="5"/>
  <c r="AA19" i="5" s="1"/>
  <c r="W15" i="5"/>
  <c r="W19" i="5" s="1"/>
  <c r="S15" i="5"/>
  <c r="S19" i="5" s="1"/>
  <c r="O15" i="5"/>
  <c r="O19" i="5" s="1"/>
  <c r="AL14" i="5"/>
  <c r="AH14" i="5"/>
  <c r="AD14" i="5"/>
  <c r="Z14" i="5"/>
  <c r="V14" i="5"/>
  <c r="R14" i="5"/>
  <c r="N14" i="5"/>
  <c r="AK13" i="5"/>
  <c r="AG13" i="5"/>
  <c r="AC13" i="5"/>
  <c r="Y13" i="5"/>
  <c r="U13" i="5"/>
  <c r="Q13" i="5"/>
  <c r="AM9" i="5"/>
  <c r="AI9" i="5"/>
  <c r="AE9" i="5"/>
  <c r="AA9" i="5"/>
  <c r="W9" i="5"/>
  <c r="S9" i="5"/>
  <c r="O9" i="5"/>
  <c r="AL8" i="5"/>
  <c r="AH8" i="5"/>
  <c r="AD8" i="5"/>
  <c r="Z8" i="5"/>
  <c r="V8" i="5"/>
  <c r="R8" i="5"/>
  <c r="N8" i="5"/>
  <c r="AK7" i="5"/>
  <c r="AG7" i="5"/>
  <c r="AC7" i="5"/>
  <c r="Y7" i="5"/>
  <c r="U7" i="5"/>
  <c r="Q7" i="5"/>
  <c r="AJ6" i="5"/>
  <c r="AJ10" i="5" s="1"/>
  <c r="AF6" i="5"/>
  <c r="AF10" i="5" s="1"/>
  <c r="AB6" i="5"/>
  <c r="AB10" i="5" s="1"/>
  <c r="X6" i="5"/>
  <c r="X10" i="5" s="1"/>
  <c r="T6" i="5"/>
  <c r="T10" i="5" s="1"/>
  <c r="P6" i="5"/>
  <c r="P10" i="5" s="1"/>
  <c r="AM5" i="5"/>
  <c r="AI5" i="5"/>
  <c r="AE5" i="5"/>
  <c r="AA5" i="5"/>
  <c r="W5" i="5"/>
  <c r="S5" i="5"/>
  <c r="O5" i="5"/>
  <c r="AL4" i="5"/>
  <c r="AH4" i="5"/>
  <c r="AD4" i="5"/>
  <c r="Z4" i="5"/>
  <c r="V4" i="5"/>
  <c r="R4" i="5"/>
  <c r="N4" i="5"/>
  <c r="AK36" i="5"/>
  <c r="AE36" i="5"/>
  <c r="Z36" i="5"/>
  <c r="U36" i="5"/>
  <c r="O36" i="5"/>
  <c r="AJ35" i="5"/>
  <c r="AD35" i="5"/>
  <c r="Y35" i="5"/>
  <c r="T35" i="5"/>
  <c r="N35" i="5"/>
  <c r="AJ34" i="5"/>
  <c r="AE34" i="5"/>
  <c r="Y34" i="5"/>
  <c r="T34" i="5"/>
  <c r="O34" i="5"/>
  <c r="AJ33" i="5"/>
  <c r="AJ37" i="5" s="1"/>
  <c r="AE33" i="5"/>
  <c r="AE37" i="5" s="1"/>
  <c r="Z33" i="5"/>
  <c r="Z37" i="5" s="1"/>
  <c r="T33" i="5"/>
  <c r="T37" i="5" s="1"/>
  <c r="O33" i="5"/>
  <c r="O37" i="5" s="1"/>
  <c r="AI32" i="5"/>
  <c r="AD32" i="5"/>
  <c r="Y32" i="5"/>
  <c r="S32" i="5"/>
  <c r="N32" i="5"/>
  <c r="AH31" i="5"/>
  <c r="AC31" i="5"/>
  <c r="X31" i="5"/>
  <c r="R31" i="5"/>
  <c r="AI27" i="5"/>
  <c r="AD27" i="5"/>
  <c r="X27" i="5"/>
  <c r="S27" i="5"/>
  <c r="N27" i="5"/>
  <c r="AM26" i="5"/>
  <c r="AH26" i="5"/>
  <c r="AC26" i="5"/>
  <c r="W26" i="5"/>
  <c r="R26" i="5"/>
  <c r="AL25" i="5"/>
  <c r="AG25" i="5"/>
  <c r="AB25" i="5"/>
  <c r="V25" i="5"/>
  <c r="Q25" i="5"/>
  <c r="AM24" i="5"/>
  <c r="AM28" i="5" s="1"/>
  <c r="AG24" i="5"/>
  <c r="AG28" i="5" s="1"/>
  <c r="AB24" i="5"/>
  <c r="AB28" i="5" s="1"/>
  <c r="W24" i="5"/>
  <c r="W28" i="5" s="1"/>
  <c r="Q24" i="5"/>
  <c r="Q28" i="5" s="1"/>
  <c r="AM23" i="5"/>
  <c r="AH23" i="5"/>
  <c r="AB23" i="5"/>
  <c r="W23" i="5"/>
  <c r="R23" i="5"/>
  <c r="AL22" i="5"/>
  <c r="AG22" i="5"/>
  <c r="AA22" i="5"/>
  <c r="V22" i="5"/>
  <c r="Q22" i="5"/>
  <c r="AJ18" i="5"/>
  <c r="AE18" i="5"/>
  <c r="Y18" i="5"/>
  <c r="T18" i="5"/>
  <c r="O18" i="5"/>
  <c r="AJ17" i="5"/>
  <c r="AE17" i="5"/>
  <c r="Z17" i="5"/>
  <c r="T17" i="5"/>
  <c r="O17" i="5"/>
  <c r="AI16" i="5"/>
  <c r="AD16" i="5"/>
  <c r="Y16" i="5"/>
  <c r="S16" i="5"/>
  <c r="N16" i="5"/>
  <c r="AI36" i="5"/>
  <c r="AD36" i="5"/>
  <c r="Y36" i="5"/>
  <c r="S36" i="5"/>
  <c r="N36" i="5"/>
  <c r="AH35" i="5"/>
  <c r="AC35" i="5"/>
  <c r="X35" i="5"/>
  <c r="R35" i="5"/>
  <c r="AI34" i="5"/>
  <c r="AC34" i="5"/>
  <c r="X34" i="5"/>
  <c r="S34" i="5"/>
  <c r="AI33" i="5"/>
  <c r="AI37" i="5" s="1"/>
  <c r="AD33" i="5"/>
  <c r="AD37" i="5" s="1"/>
  <c r="X33" i="5"/>
  <c r="X37" i="5" s="1"/>
  <c r="S33" i="5"/>
  <c r="S37" i="5" s="1"/>
  <c r="N33" i="5"/>
  <c r="N37" i="5" s="1"/>
  <c r="AM32" i="5"/>
  <c r="AH32" i="5"/>
  <c r="AC32" i="5"/>
  <c r="W32" i="5"/>
  <c r="R32" i="5"/>
  <c r="AL31" i="5"/>
  <c r="AG31" i="5"/>
  <c r="AB31" i="5"/>
  <c r="V31" i="5"/>
  <c r="Q31" i="5"/>
  <c r="AM27" i="5"/>
  <c r="AH27" i="5"/>
  <c r="AB27" i="5"/>
  <c r="W27" i="5"/>
  <c r="R27" i="5"/>
  <c r="AL26" i="5"/>
  <c r="AG26" i="5"/>
  <c r="AA26" i="5"/>
  <c r="V26" i="5"/>
  <c r="Q26" i="5"/>
  <c r="AK25" i="5"/>
  <c r="AF25" i="5"/>
  <c r="Z25" i="5"/>
  <c r="U25" i="5"/>
  <c r="P25" i="5"/>
  <c r="AK24" i="5"/>
  <c r="AK28" i="5" s="1"/>
  <c r="AF24" i="5"/>
  <c r="AF28" i="5" s="1"/>
  <c r="AA24" i="5"/>
  <c r="AA28" i="5" s="1"/>
  <c r="U24" i="5"/>
  <c r="U28" i="5" s="1"/>
  <c r="P24" i="5"/>
  <c r="P28" i="5" s="1"/>
  <c r="AL23" i="5"/>
  <c r="AF23" i="5"/>
  <c r="AA23" i="5"/>
  <c r="V23" i="5"/>
  <c r="P23" i="5"/>
  <c r="AK22" i="5"/>
  <c r="AE22" i="5"/>
  <c r="Z22" i="5"/>
  <c r="U22" i="5"/>
  <c r="O22" i="5"/>
  <c r="AI18" i="5"/>
  <c r="AC18" i="5"/>
  <c r="X18" i="5"/>
  <c r="S18" i="5"/>
  <c r="AI17" i="5"/>
  <c r="AD17" i="5"/>
  <c r="X17" i="5"/>
  <c r="S17" i="5"/>
  <c r="N17" i="5"/>
  <c r="AM16" i="5"/>
  <c r="AH16" i="5"/>
  <c r="AC16" i="5"/>
  <c r="W16" i="5"/>
  <c r="R16" i="5"/>
  <c r="AL15" i="5"/>
  <c r="AL19" i="5" s="1"/>
  <c r="AG15" i="5"/>
  <c r="AG19" i="5" s="1"/>
  <c r="AB15" i="5"/>
  <c r="AB19" i="5" s="1"/>
  <c r="V15" i="5"/>
  <c r="V19" i="5" s="1"/>
  <c r="Q15" i="5"/>
  <c r="Q19" i="5" s="1"/>
  <c r="AM14" i="5"/>
  <c r="AG14" i="5"/>
  <c r="AB14" i="5"/>
  <c r="W14" i="5"/>
  <c r="Q14" i="5"/>
  <c r="AM13" i="5"/>
  <c r="AH13" i="5"/>
  <c r="AB13" i="5"/>
  <c r="W13" i="5"/>
  <c r="R13" i="5"/>
  <c r="AK9" i="5"/>
  <c r="AF9" i="5"/>
  <c r="Z9" i="5"/>
  <c r="U9" i="5"/>
  <c r="P9" i="5"/>
  <c r="AK8" i="5"/>
  <c r="AF8" i="5"/>
  <c r="AA8" i="5"/>
  <c r="U8" i="5"/>
  <c r="P8" i="5"/>
  <c r="AL7" i="5"/>
  <c r="AF7" i="5"/>
  <c r="AA7" i="5"/>
  <c r="V7" i="5"/>
  <c r="P7" i="5"/>
  <c r="AK6" i="5"/>
  <c r="AK10" i="5" s="1"/>
  <c r="AE6" i="5"/>
  <c r="AE10" i="5" s="1"/>
  <c r="Z6" i="5"/>
  <c r="Z10" i="5" s="1"/>
  <c r="U6" i="5"/>
  <c r="U10" i="5" s="1"/>
  <c r="O6" i="5"/>
  <c r="O10" i="5" s="1"/>
  <c r="AJ5" i="5"/>
  <c r="AD5" i="5"/>
  <c r="Y5" i="5"/>
  <c r="T5" i="5"/>
  <c r="N5" i="5"/>
  <c r="AJ4" i="5"/>
  <c r="AE4" i="5"/>
  <c r="Y4" i="5"/>
  <c r="T4" i="5"/>
  <c r="O4" i="5"/>
  <c r="AM36" i="5"/>
  <c r="AH36" i="5"/>
  <c r="AC36" i="5"/>
  <c r="W36" i="5"/>
  <c r="R36" i="5"/>
  <c r="AL35" i="5"/>
  <c r="AG35" i="5"/>
  <c r="AB35" i="5"/>
  <c r="V35" i="5"/>
  <c r="Q35" i="5"/>
  <c r="AM34" i="5"/>
  <c r="AG34" i="5"/>
  <c r="AB34" i="5"/>
  <c r="W34" i="5"/>
  <c r="Q34" i="5"/>
  <c r="AM33" i="5"/>
  <c r="AM37" i="5" s="1"/>
  <c r="AH33" i="5"/>
  <c r="AH37" i="5" s="1"/>
  <c r="AB33" i="5"/>
  <c r="AB37" i="5" s="1"/>
  <c r="W33" i="5"/>
  <c r="W37" i="5" s="1"/>
  <c r="R33" i="5"/>
  <c r="R37" i="5" s="1"/>
  <c r="AL32" i="5"/>
  <c r="AG32" i="5"/>
  <c r="AA32" i="5"/>
  <c r="V32" i="5"/>
  <c r="Q32" i="5"/>
  <c r="AK31" i="5"/>
  <c r="AF31" i="5"/>
  <c r="Z31" i="5"/>
  <c r="U31" i="5"/>
  <c r="P31" i="5"/>
  <c r="AL36" i="5"/>
  <c r="AG36" i="5"/>
  <c r="AA36" i="5"/>
  <c r="V36" i="5"/>
  <c r="Q36" i="5"/>
  <c r="AK35" i="5"/>
  <c r="AF35" i="5"/>
  <c r="Z35" i="5"/>
  <c r="U35" i="5"/>
  <c r="P35" i="5"/>
  <c r="AK34" i="5"/>
  <c r="AF34" i="5"/>
  <c r="AA34" i="5"/>
  <c r="U34" i="5"/>
  <c r="P34" i="5"/>
  <c r="AL33" i="5"/>
  <c r="AL37" i="5" s="1"/>
  <c r="AF33" i="5"/>
  <c r="AF37" i="5" s="1"/>
  <c r="AA33" i="5"/>
  <c r="AA37" i="5" s="1"/>
  <c r="V33" i="5"/>
  <c r="V37" i="5" s="1"/>
  <c r="P33" i="5"/>
  <c r="P37" i="5" s="1"/>
  <c r="AK32" i="5"/>
  <c r="AE32" i="5"/>
  <c r="Z32" i="5"/>
  <c r="U32" i="5"/>
  <c r="O32" i="5"/>
  <c r="AJ31" i="5"/>
  <c r="AD31" i="5"/>
  <c r="Y31" i="5"/>
  <c r="T31" i="5"/>
  <c r="N31" i="5"/>
  <c r="AJ27" i="5"/>
  <c r="AE27" i="5"/>
  <c r="Z27" i="5"/>
  <c r="T27" i="5"/>
  <c r="O27" i="5"/>
  <c r="AI26" i="5"/>
  <c r="AD26" i="5"/>
  <c r="Y26" i="5"/>
  <c r="S26" i="5"/>
  <c r="N26" i="5"/>
  <c r="AH25" i="5"/>
  <c r="AC25" i="5"/>
  <c r="X25" i="5"/>
  <c r="R25" i="5"/>
  <c r="AI24" i="5"/>
  <c r="AI28" i="5" s="1"/>
  <c r="AC24" i="5"/>
  <c r="AC28" i="5" s="1"/>
  <c r="X24" i="5"/>
  <c r="X28" i="5" s="1"/>
  <c r="S24" i="5"/>
  <c r="S28" i="5" s="1"/>
  <c r="AI23" i="5"/>
  <c r="AD23" i="5"/>
  <c r="X23" i="5"/>
  <c r="S23" i="5"/>
  <c r="N23" i="5"/>
  <c r="AM22" i="5"/>
  <c r="AH22" i="5"/>
  <c r="AC22" i="5"/>
  <c r="W22" i="5"/>
  <c r="R22" i="5"/>
  <c r="AK18" i="5"/>
  <c r="AF18" i="5"/>
  <c r="AA18" i="5"/>
  <c r="U18" i="5"/>
  <c r="P18" i="5"/>
  <c r="AL17" i="5"/>
  <c r="AF17" i="5"/>
  <c r="AA17" i="5"/>
  <c r="V17" i="5"/>
  <c r="P17" i="5"/>
  <c r="AK16" i="5"/>
  <c r="AE16" i="5"/>
  <c r="Z16" i="5"/>
  <c r="U16" i="5"/>
  <c r="O16" i="5"/>
  <c r="AJ15" i="5"/>
  <c r="AJ19" i="5" s="1"/>
  <c r="AD15" i="5"/>
  <c r="AD19" i="5" s="1"/>
  <c r="Y15" i="5"/>
  <c r="Y19" i="5" s="1"/>
  <c r="T15" i="5"/>
  <c r="T19" i="5" s="1"/>
  <c r="N15" i="5"/>
  <c r="N19" i="5" s="1"/>
  <c r="AJ14" i="5"/>
  <c r="AE14" i="5"/>
  <c r="Y14" i="5"/>
  <c r="T14" i="5"/>
  <c r="O14" i="5"/>
  <c r="AJ13" i="5"/>
  <c r="AE13" i="5"/>
  <c r="Z13" i="5"/>
  <c r="T13" i="5"/>
  <c r="O13" i="5"/>
  <c r="AH9" i="5"/>
  <c r="AC9" i="5"/>
  <c r="X9" i="5"/>
  <c r="R9" i="5"/>
  <c r="AI8" i="5"/>
  <c r="AC8" i="5"/>
  <c r="X8" i="5"/>
  <c r="S8" i="5"/>
  <c r="AI7" i="5"/>
  <c r="AD7" i="5"/>
  <c r="X7" i="5"/>
  <c r="S7" i="5"/>
  <c r="N7" i="5"/>
  <c r="AM6" i="5"/>
  <c r="AM10" i="5" s="1"/>
  <c r="AH6" i="5"/>
  <c r="AH10" i="5" s="1"/>
  <c r="AC6" i="5"/>
  <c r="AC10" i="5" s="1"/>
  <c r="W6" i="5"/>
  <c r="W10" i="5" s="1"/>
  <c r="R6" i="5"/>
  <c r="R10" i="5" s="1"/>
  <c r="AL5" i="5"/>
  <c r="AG5" i="5"/>
  <c r="AB5" i="5"/>
  <c r="V5" i="5"/>
  <c r="Q5" i="5"/>
  <c r="AM4" i="5"/>
  <c r="AG4" i="5"/>
  <c r="AB4" i="5"/>
  <c r="W4" i="5"/>
  <c r="Q4" i="5"/>
  <c r="AL27" i="5"/>
  <c r="P27" i="5"/>
  <c r="AE26" i="5"/>
  <c r="Y25" i="5"/>
  <c r="T24" i="5"/>
  <c r="T28" i="5" s="1"/>
  <c r="AJ23" i="5"/>
  <c r="O23" i="5"/>
  <c r="AD22" i="5"/>
  <c r="W18" i="5"/>
  <c r="W17" i="5"/>
  <c r="V16" i="5"/>
  <c r="AC15" i="5"/>
  <c r="AC19" i="5" s="1"/>
  <c r="R15" i="5"/>
  <c r="R19" i="5" s="1"/>
  <c r="AF14" i="5"/>
  <c r="U14" i="5"/>
  <c r="AI13" i="5"/>
  <c r="X13" i="5"/>
  <c r="N13" i="5"/>
  <c r="AL9" i="5"/>
  <c r="AB9" i="5"/>
  <c r="Q9" i="5"/>
  <c r="AE8" i="5"/>
  <c r="T8" i="5"/>
  <c r="AH7" i="5"/>
  <c r="W7" i="5"/>
  <c r="AI6" i="5"/>
  <c r="AI10" i="5" s="1"/>
  <c r="Y6" i="5"/>
  <c r="Y10" i="5" s="1"/>
  <c r="N6" i="5"/>
  <c r="N10" i="5" s="1"/>
  <c r="AK5" i="5"/>
  <c r="Z5" i="5"/>
  <c r="P5" i="5"/>
  <c r="AC4" i="5"/>
  <c r="S4" i="5"/>
  <c r="AF27" i="5"/>
  <c r="Z26" i="5"/>
  <c r="T25" i="5"/>
  <c r="AJ24" i="5"/>
  <c r="AJ28" i="5" s="1"/>
  <c r="O24" i="5"/>
  <c r="O28" i="5" s="1"/>
  <c r="AE23" i="5"/>
  <c r="Y22" i="5"/>
  <c r="AM18" i="5"/>
  <c r="Q18" i="5"/>
  <c r="AM17" i="5"/>
  <c r="R17" i="5"/>
  <c r="AL16" i="5"/>
  <c r="Q16" i="5"/>
  <c r="AK15" i="5"/>
  <c r="AK19" i="5" s="1"/>
  <c r="Z15" i="5"/>
  <c r="Z19" i="5" s="1"/>
  <c r="P15" i="5"/>
  <c r="P19" i="5" s="1"/>
  <c r="AC14" i="5"/>
  <c r="S14" i="5"/>
  <c r="AF13" i="5"/>
  <c r="V13" i="5"/>
  <c r="AJ9" i="5"/>
  <c r="Y9" i="5"/>
  <c r="N9" i="5"/>
  <c r="AM8" i="5"/>
  <c r="AB8" i="5"/>
  <c r="Q8" i="5"/>
  <c r="AE7" i="5"/>
  <c r="T7" i="5"/>
  <c r="AG6" i="5"/>
  <c r="AG10" i="5" s="1"/>
  <c r="V6" i="5"/>
  <c r="V10" i="5" s="1"/>
  <c r="AH5" i="5"/>
  <c r="X5" i="5"/>
  <c r="AK4" i="5"/>
  <c r="AA4" i="5"/>
  <c r="P4" i="5"/>
  <c r="AA27" i="5"/>
  <c r="U26" i="5"/>
  <c r="AJ25" i="5"/>
  <c r="N25" i="5"/>
  <c r="AE24" i="5"/>
  <c r="AE28" i="5" s="1"/>
  <c r="Z23" i="5"/>
  <c r="S22" i="5"/>
  <c r="AG18" i="5"/>
  <c r="AH17" i="5"/>
  <c r="AG16" i="5"/>
  <c r="AH15" i="5"/>
  <c r="AH19" i="5" s="1"/>
  <c r="X15" i="5"/>
  <c r="X19" i="5" s="1"/>
  <c r="AK14" i="5"/>
  <c r="AA14" i="5"/>
  <c r="P14" i="5"/>
  <c r="AD13" i="5"/>
  <c r="S13" i="5"/>
  <c r="AG9" i="5"/>
  <c r="V9" i="5"/>
  <c r="AJ8" i="5"/>
  <c r="Y8" i="5"/>
  <c r="O8" i="5"/>
  <c r="AM7" i="5"/>
  <c r="AB7" i="5"/>
  <c r="R7" i="5"/>
  <c r="AD6" i="5"/>
  <c r="AD10" i="5" s="1"/>
  <c r="S6" i="5"/>
  <c r="S10" i="5" s="1"/>
  <c r="AF5" i="5"/>
  <c r="U5" i="5"/>
  <c r="AI4" i="5"/>
  <c r="X4" i="5"/>
  <c r="V27" i="5"/>
  <c r="AK26" i="5"/>
  <c r="O26" i="5"/>
  <c r="AD25" i="5"/>
  <c r="Y24" i="5"/>
  <c r="Y28" i="5" s="1"/>
  <c r="T23" i="5"/>
  <c r="AI22" i="5"/>
  <c r="N22" i="5"/>
  <c r="AB18" i="5"/>
  <c r="AB17" i="5"/>
  <c r="AA16" i="5"/>
  <c r="AF15" i="5"/>
  <c r="AF19" i="5" s="1"/>
  <c r="U15" i="5"/>
  <c r="U19" i="5" s="1"/>
  <c r="AI14" i="5"/>
  <c r="X14" i="5"/>
  <c r="AL13" i="5"/>
  <c r="AA13" i="5"/>
  <c r="P13" i="5"/>
  <c r="AD9" i="5"/>
  <c r="T9" i="5"/>
  <c r="AG8" i="5"/>
  <c r="W8" i="5"/>
  <c r="AJ7" i="5"/>
  <c r="Z7" i="5"/>
  <c r="O7" i="5"/>
  <c r="AL6" i="5"/>
  <c r="AL10" i="5" s="1"/>
  <c r="AA6" i="5"/>
  <c r="AA10" i="5" s="1"/>
  <c r="Q6" i="5"/>
  <c r="Q10" i="5" s="1"/>
  <c r="AC5" i="5"/>
  <c r="R5" i="5"/>
  <c r="AF4" i="5"/>
  <c r="U4" i="5"/>
  <c r="AL36" i="18"/>
  <c r="AH36" i="18"/>
  <c r="AI36" i="18"/>
  <c r="AD36" i="18"/>
  <c r="Z36" i="18"/>
  <c r="V36" i="18"/>
  <c r="R36" i="18"/>
  <c r="N36" i="18"/>
  <c r="AK35" i="18"/>
  <c r="AG35" i="18"/>
  <c r="AC35" i="18"/>
  <c r="Y35" i="18"/>
  <c r="U35" i="18"/>
  <c r="Q35" i="18"/>
  <c r="AJ34" i="18"/>
  <c r="AF34" i="18"/>
  <c r="AB34" i="18"/>
  <c r="X34" i="18"/>
  <c r="T34" i="18"/>
  <c r="P34" i="18"/>
  <c r="AM33" i="18"/>
  <c r="AM37" i="18" s="1"/>
  <c r="AI33" i="18"/>
  <c r="AI37" i="18" s="1"/>
  <c r="AE33" i="18"/>
  <c r="AE37" i="18" s="1"/>
  <c r="AA33" i="18"/>
  <c r="AA37" i="18" s="1"/>
  <c r="W33" i="18"/>
  <c r="W37" i="18" s="1"/>
  <c r="S33" i="18"/>
  <c r="S37" i="18" s="1"/>
  <c r="O33" i="18"/>
  <c r="O37" i="18" s="1"/>
  <c r="AL32" i="18"/>
  <c r="AH32" i="18"/>
  <c r="AD32" i="18"/>
  <c r="Z32" i="18"/>
  <c r="V32" i="18"/>
  <c r="R32" i="18"/>
  <c r="N32" i="18"/>
  <c r="AK31" i="18"/>
  <c r="AG31" i="18"/>
  <c r="AC31" i="18"/>
  <c r="Y31" i="18"/>
  <c r="U31" i="18"/>
  <c r="Q31" i="18"/>
  <c r="AM27" i="18"/>
  <c r="AI27" i="18"/>
  <c r="AE27" i="18"/>
  <c r="AA27" i="18"/>
  <c r="W27" i="18"/>
  <c r="S27" i="18"/>
  <c r="O27" i="18"/>
  <c r="AL26" i="18"/>
  <c r="AH26" i="18"/>
  <c r="AD26" i="18"/>
  <c r="Z26" i="18"/>
  <c r="V26" i="18"/>
  <c r="R26" i="18"/>
  <c r="N26" i="18"/>
  <c r="AK25" i="18"/>
  <c r="AG25" i="18"/>
  <c r="AC25" i="18"/>
  <c r="Y25" i="18"/>
  <c r="U25" i="18"/>
  <c r="Q25" i="18"/>
  <c r="AJ24" i="18"/>
  <c r="AJ28" i="18" s="1"/>
  <c r="AF24" i="18"/>
  <c r="AF28" i="18" s="1"/>
  <c r="AB24" i="18"/>
  <c r="AB28" i="18" s="1"/>
  <c r="X24" i="18"/>
  <c r="X28" i="18" s="1"/>
  <c r="T24" i="18"/>
  <c r="T28" i="18" s="1"/>
  <c r="P24" i="18"/>
  <c r="P28" i="18" s="1"/>
  <c r="AM23" i="18"/>
  <c r="AI23" i="18"/>
  <c r="AE23" i="18"/>
  <c r="AA23" i="18"/>
  <c r="W23" i="18"/>
  <c r="S23" i="18"/>
  <c r="O23" i="18"/>
  <c r="AL22" i="18"/>
  <c r="AH22" i="18"/>
  <c r="AD22" i="18"/>
  <c r="Z22" i="18"/>
  <c r="V22" i="18"/>
  <c r="R22" i="18"/>
  <c r="N22" i="18"/>
  <c r="AJ18" i="18"/>
  <c r="AF18" i="18"/>
  <c r="AB18" i="18"/>
  <c r="X18" i="18"/>
  <c r="T18" i="18"/>
  <c r="P18" i="18"/>
  <c r="AM17" i="18"/>
  <c r="AI17" i="18"/>
  <c r="AE17" i="18"/>
  <c r="AA17" i="18"/>
  <c r="W17" i="18"/>
  <c r="S17" i="18"/>
  <c r="O17" i="18"/>
  <c r="AL16" i="18"/>
  <c r="AH16" i="18"/>
  <c r="AD16" i="18"/>
  <c r="Z16" i="18"/>
  <c r="V16" i="18"/>
  <c r="R16" i="18"/>
  <c r="N16" i="18"/>
  <c r="AK15" i="18"/>
  <c r="AK19" i="18" s="1"/>
  <c r="AG15" i="18"/>
  <c r="AG19" i="18" s="1"/>
  <c r="AC15" i="18"/>
  <c r="AC19" i="18" s="1"/>
  <c r="Y15" i="18"/>
  <c r="Y19" i="18" s="1"/>
  <c r="U15" i="18"/>
  <c r="U19" i="18" s="1"/>
  <c r="Q15" i="18"/>
  <c r="Q19" i="18" s="1"/>
  <c r="AJ14" i="18"/>
  <c r="AF14" i="18"/>
  <c r="AB14" i="18"/>
  <c r="X14" i="18"/>
  <c r="T14" i="18"/>
  <c r="P14" i="18"/>
  <c r="AM13" i="18"/>
  <c r="AI13" i="18"/>
  <c r="AE13" i="18"/>
  <c r="AA13" i="18"/>
  <c r="W13" i="18"/>
  <c r="S13" i="18"/>
  <c r="O13" i="18"/>
  <c r="AK9" i="18"/>
  <c r="AG9" i="18"/>
  <c r="AC9" i="18"/>
  <c r="Y9" i="18"/>
  <c r="U9" i="18"/>
  <c r="Q9" i="18"/>
  <c r="AJ8" i="18"/>
  <c r="AF8" i="18"/>
  <c r="AB8" i="18"/>
  <c r="X8" i="18"/>
  <c r="T8" i="18"/>
  <c r="P8" i="18"/>
  <c r="AM7" i="18"/>
  <c r="AI7" i="18"/>
  <c r="AE7" i="18"/>
  <c r="AA7" i="18"/>
  <c r="W7" i="18"/>
  <c r="S7" i="18"/>
  <c r="O7" i="18"/>
  <c r="AL6" i="18"/>
  <c r="AL10" i="18" s="1"/>
  <c r="AH6" i="18"/>
  <c r="AH10" i="18" s="1"/>
  <c r="AD6" i="18"/>
  <c r="AD10" i="18" s="1"/>
  <c r="Z6" i="18"/>
  <c r="Z10" i="18" s="1"/>
  <c r="V6" i="18"/>
  <c r="V10" i="18" s="1"/>
  <c r="R6" i="18"/>
  <c r="R10" i="18" s="1"/>
  <c r="N6" i="18"/>
  <c r="N10" i="18" s="1"/>
  <c r="AK5" i="18"/>
  <c r="AG5" i="18"/>
  <c r="AC5" i="18"/>
  <c r="Y5" i="18"/>
  <c r="U5" i="18"/>
  <c r="Q5" i="18"/>
  <c r="AJ4" i="18"/>
  <c r="AF4" i="18"/>
  <c r="AB4" i="18"/>
  <c r="X4" i="18"/>
  <c r="T4" i="18"/>
  <c r="P4" i="18"/>
  <c r="AK36" i="18"/>
  <c r="AF36" i="18"/>
  <c r="AB36" i="18"/>
  <c r="X36" i="18"/>
  <c r="T36" i="18"/>
  <c r="P36" i="18"/>
  <c r="AM35" i="18"/>
  <c r="AI35" i="18"/>
  <c r="AE35" i="18"/>
  <c r="AA35" i="18"/>
  <c r="W35" i="18"/>
  <c r="S35" i="18"/>
  <c r="O35" i="18"/>
  <c r="AL34" i="18"/>
  <c r="AH34" i="18"/>
  <c r="AD34" i="18"/>
  <c r="Z34" i="18"/>
  <c r="V34" i="18"/>
  <c r="R34" i="18"/>
  <c r="N34" i="18"/>
  <c r="AK33" i="18"/>
  <c r="AK37" i="18" s="1"/>
  <c r="AG33" i="18"/>
  <c r="AG37" i="18" s="1"/>
  <c r="AC33" i="18"/>
  <c r="AC37" i="18" s="1"/>
  <c r="Y33" i="18"/>
  <c r="Y37" i="18" s="1"/>
  <c r="U33" i="18"/>
  <c r="U37" i="18" s="1"/>
  <c r="Q33" i="18"/>
  <c r="Q37" i="18" s="1"/>
  <c r="AJ32" i="18"/>
  <c r="AF32" i="18"/>
  <c r="AB32" i="18"/>
  <c r="X32" i="18"/>
  <c r="T32" i="18"/>
  <c r="P32" i="18"/>
  <c r="AM31" i="18"/>
  <c r="AI31" i="18"/>
  <c r="AE31" i="18"/>
  <c r="AA31" i="18"/>
  <c r="W31" i="18"/>
  <c r="S31" i="18"/>
  <c r="O31" i="18"/>
  <c r="AK27" i="18"/>
  <c r="AG27" i="18"/>
  <c r="AC27" i="18"/>
  <c r="Y27" i="18"/>
  <c r="U27" i="18"/>
  <c r="Q27" i="18"/>
  <c r="AJ26" i="18"/>
  <c r="AF26" i="18"/>
  <c r="AB26" i="18"/>
  <c r="X26" i="18"/>
  <c r="T26" i="18"/>
  <c r="P26" i="18"/>
  <c r="AM25" i="18"/>
  <c r="AI25" i="18"/>
  <c r="AE25" i="18"/>
  <c r="AA25" i="18"/>
  <c r="W25" i="18"/>
  <c r="S25" i="18"/>
  <c r="O25" i="18"/>
  <c r="AL24" i="18"/>
  <c r="AL28" i="18" s="1"/>
  <c r="AH24" i="18"/>
  <c r="AH28" i="18" s="1"/>
  <c r="AD24" i="18"/>
  <c r="AD28" i="18" s="1"/>
  <c r="Z24" i="18"/>
  <c r="Z28" i="18" s="1"/>
  <c r="V24" i="18"/>
  <c r="V28" i="18" s="1"/>
  <c r="R24" i="18"/>
  <c r="R28" i="18" s="1"/>
  <c r="N24" i="18"/>
  <c r="N28" i="18" s="1"/>
  <c r="AK23" i="18"/>
  <c r="AG23" i="18"/>
  <c r="AC23" i="18"/>
  <c r="Y23" i="18"/>
  <c r="U23" i="18"/>
  <c r="Q23" i="18"/>
  <c r="AJ22" i="18"/>
  <c r="AF22" i="18"/>
  <c r="AB22" i="18"/>
  <c r="X22" i="18"/>
  <c r="T22" i="18"/>
  <c r="P22" i="18"/>
  <c r="AL18" i="18"/>
  <c r="AH18" i="18"/>
  <c r="AD18" i="18"/>
  <c r="Z18" i="18"/>
  <c r="V18" i="18"/>
  <c r="R18" i="18"/>
  <c r="N18" i="18"/>
  <c r="AK17" i="18"/>
  <c r="AG17" i="18"/>
  <c r="AC17" i="18"/>
  <c r="Y17" i="18"/>
  <c r="U17" i="18"/>
  <c r="Q17" i="18"/>
  <c r="AJ16" i="18"/>
  <c r="AF16" i="18"/>
  <c r="AB16" i="18"/>
  <c r="X16" i="18"/>
  <c r="T16" i="18"/>
  <c r="P16" i="18"/>
  <c r="AM15" i="18"/>
  <c r="AM19" i="18" s="1"/>
  <c r="AI15" i="18"/>
  <c r="AI19" i="18" s="1"/>
  <c r="AE15" i="18"/>
  <c r="AE19" i="18" s="1"/>
  <c r="AA15" i="18"/>
  <c r="AA19" i="18" s="1"/>
  <c r="W15" i="18"/>
  <c r="W19" i="18" s="1"/>
  <c r="S15" i="18"/>
  <c r="S19" i="18" s="1"/>
  <c r="O15" i="18"/>
  <c r="O19" i="18" s="1"/>
  <c r="AL14" i="18"/>
  <c r="AH14" i="18"/>
  <c r="AD14" i="18"/>
  <c r="Z14" i="18"/>
  <c r="V14" i="18"/>
  <c r="R14" i="18"/>
  <c r="N14" i="18"/>
  <c r="AK13" i="18"/>
  <c r="AG13" i="18"/>
  <c r="AC13" i="18"/>
  <c r="Y13" i="18"/>
  <c r="U13" i="18"/>
  <c r="Q13" i="18"/>
  <c r="AM9" i="18"/>
  <c r="AI9" i="18"/>
  <c r="AE9" i="18"/>
  <c r="AA9" i="18"/>
  <c r="W9" i="18"/>
  <c r="S9" i="18"/>
  <c r="O9" i="18"/>
  <c r="AL8" i="18"/>
  <c r="AH8" i="18"/>
  <c r="AD8" i="18"/>
  <c r="Z8" i="18"/>
  <c r="V8" i="18"/>
  <c r="R8" i="18"/>
  <c r="N8" i="18"/>
  <c r="AK7" i="18"/>
  <c r="AG7" i="18"/>
  <c r="AC7" i="18"/>
  <c r="Y7" i="18"/>
  <c r="U7" i="18"/>
  <c r="Q7" i="18"/>
  <c r="AJ6" i="18"/>
  <c r="AJ10" i="18" s="1"/>
  <c r="AF6" i="18"/>
  <c r="AF10" i="18" s="1"/>
  <c r="AB6" i="18"/>
  <c r="AB10" i="18" s="1"/>
  <c r="X6" i="18"/>
  <c r="X10" i="18" s="1"/>
  <c r="T6" i="18"/>
  <c r="T10" i="18" s="1"/>
  <c r="P6" i="18"/>
  <c r="P10" i="18" s="1"/>
  <c r="AM5" i="18"/>
  <c r="AI5" i="18"/>
  <c r="AE5" i="18"/>
  <c r="AA5" i="18"/>
  <c r="W5" i="18"/>
  <c r="S5" i="18"/>
  <c r="O5" i="18"/>
  <c r="AL4" i="18"/>
  <c r="AH4" i="18"/>
  <c r="AD4" i="18"/>
  <c r="Z4" i="18"/>
  <c r="V4" i="18"/>
  <c r="R4" i="18"/>
  <c r="N4" i="18"/>
  <c r="AE36" i="18"/>
  <c r="W36" i="18"/>
  <c r="O36" i="18"/>
  <c r="AF35" i="18"/>
  <c r="X35" i="18"/>
  <c r="P35" i="18"/>
  <c r="AG34" i="18"/>
  <c r="Y34" i="18"/>
  <c r="Q34" i="18"/>
  <c r="AH33" i="18"/>
  <c r="AH37" i="18" s="1"/>
  <c r="Z33" i="18"/>
  <c r="Z37" i="18" s="1"/>
  <c r="R33" i="18"/>
  <c r="R37" i="18" s="1"/>
  <c r="AI32" i="18"/>
  <c r="AA32" i="18"/>
  <c r="S32" i="18"/>
  <c r="AJ31" i="18"/>
  <c r="AB31" i="18"/>
  <c r="T31" i="18"/>
  <c r="AL27" i="18"/>
  <c r="AD27" i="18"/>
  <c r="V27" i="18"/>
  <c r="N27" i="18"/>
  <c r="AM26" i="18"/>
  <c r="AE26" i="18"/>
  <c r="W26" i="18"/>
  <c r="O26" i="18"/>
  <c r="AF25" i="18"/>
  <c r="X25" i="18"/>
  <c r="P25" i="18"/>
  <c r="AG24" i="18"/>
  <c r="AG28" i="18" s="1"/>
  <c r="Y24" i="18"/>
  <c r="Y28" i="18" s="1"/>
  <c r="Q24" i="18"/>
  <c r="Q28" i="18" s="1"/>
  <c r="AH23" i="18"/>
  <c r="Z23" i="18"/>
  <c r="R23" i="18"/>
  <c r="AI22" i="18"/>
  <c r="AA22" i="18"/>
  <c r="S22" i="18"/>
  <c r="AK18" i="18"/>
  <c r="AC18" i="18"/>
  <c r="U18" i="18"/>
  <c r="AL17" i="18"/>
  <c r="AD17" i="18"/>
  <c r="V17" i="18"/>
  <c r="N17" i="18"/>
  <c r="AM16" i="18"/>
  <c r="AE16" i="18"/>
  <c r="W16" i="18"/>
  <c r="O16" i="18"/>
  <c r="AF15" i="18"/>
  <c r="AF19" i="18" s="1"/>
  <c r="X15" i="18"/>
  <c r="X19" i="18" s="1"/>
  <c r="P15" i="18"/>
  <c r="P19" i="18" s="1"/>
  <c r="AG14" i="18"/>
  <c r="Y14" i="18"/>
  <c r="Q14" i="18"/>
  <c r="AH13" i="18"/>
  <c r="Z13" i="18"/>
  <c r="R13" i="18"/>
  <c r="AJ9" i="18"/>
  <c r="AB9" i="18"/>
  <c r="T9" i="18"/>
  <c r="AK8" i="18"/>
  <c r="AC8" i="18"/>
  <c r="U8" i="18"/>
  <c r="AL7" i="18"/>
  <c r="AD7" i="18"/>
  <c r="V7" i="18"/>
  <c r="N7" i="18"/>
  <c r="AM6" i="18"/>
  <c r="AM10" i="18" s="1"/>
  <c r="AE6" i="18"/>
  <c r="AE10" i="18" s="1"/>
  <c r="W6" i="18"/>
  <c r="W10" i="18" s="1"/>
  <c r="O6" i="18"/>
  <c r="O10" i="18" s="1"/>
  <c r="AF5" i="18"/>
  <c r="X5" i="18"/>
  <c r="P5" i="18"/>
  <c r="AG4" i="18"/>
  <c r="Y4" i="18"/>
  <c r="Q4" i="18"/>
  <c r="AM36" i="18"/>
  <c r="AC36" i="18"/>
  <c r="U36" i="18"/>
  <c r="AL35" i="18"/>
  <c r="AD35" i="18"/>
  <c r="V35" i="18"/>
  <c r="N35" i="18"/>
  <c r="AM34" i="18"/>
  <c r="AE34" i="18"/>
  <c r="W34" i="18"/>
  <c r="O34" i="18"/>
  <c r="AF33" i="18"/>
  <c r="AF37" i="18" s="1"/>
  <c r="X33" i="18"/>
  <c r="X37" i="18" s="1"/>
  <c r="P33" i="18"/>
  <c r="P37" i="18" s="1"/>
  <c r="AG32" i="18"/>
  <c r="Y32" i="18"/>
  <c r="Q32" i="18"/>
  <c r="AH31" i="18"/>
  <c r="Z31" i="18"/>
  <c r="R31" i="18"/>
  <c r="AJ27" i="18"/>
  <c r="AB27" i="18"/>
  <c r="T27" i="18"/>
  <c r="AK26" i="18"/>
  <c r="AC26" i="18"/>
  <c r="U26" i="18"/>
  <c r="AL25" i="18"/>
  <c r="AD25" i="18"/>
  <c r="V25" i="18"/>
  <c r="N25" i="18"/>
  <c r="AM24" i="18"/>
  <c r="AM28" i="18" s="1"/>
  <c r="AE24" i="18"/>
  <c r="AE28" i="18" s="1"/>
  <c r="W24" i="18"/>
  <c r="W28" i="18" s="1"/>
  <c r="O24" i="18"/>
  <c r="O28" i="18" s="1"/>
  <c r="AF23" i="18"/>
  <c r="X23" i="18"/>
  <c r="P23" i="18"/>
  <c r="AG22" i="18"/>
  <c r="Y22" i="18"/>
  <c r="Q22" i="18"/>
  <c r="AI18" i="18"/>
  <c r="AA18" i="18"/>
  <c r="S18" i="18"/>
  <c r="AJ17" i="18"/>
  <c r="AB17" i="18"/>
  <c r="T17" i="18"/>
  <c r="AK16" i="18"/>
  <c r="AC16" i="18"/>
  <c r="U16" i="18"/>
  <c r="AL15" i="18"/>
  <c r="AL19" i="18" s="1"/>
  <c r="AD15" i="18"/>
  <c r="AD19" i="18" s="1"/>
  <c r="V15" i="18"/>
  <c r="V19" i="18" s="1"/>
  <c r="N15" i="18"/>
  <c r="N19" i="18" s="1"/>
  <c r="AM14" i="18"/>
  <c r="AE14" i="18"/>
  <c r="W14" i="18"/>
  <c r="O14" i="18"/>
  <c r="AF13" i="18"/>
  <c r="X13" i="18"/>
  <c r="P13" i="18"/>
  <c r="AH9" i="18"/>
  <c r="Z9" i="18"/>
  <c r="R9" i="18"/>
  <c r="AI8" i="18"/>
  <c r="AA8" i="18"/>
  <c r="S8" i="18"/>
  <c r="AJ7" i="18"/>
  <c r="AB7" i="18"/>
  <c r="T7" i="18"/>
  <c r="AK6" i="18"/>
  <c r="AK10" i="18" s="1"/>
  <c r="AC6" i="18"/>
  <c r="AC10" i="18" s="1"/>
  <c r="U6" i="18"/>
  <c r="U10" i="18" s="1"/>
  <c r="AL5" i="18"/>
  <c r="AD5" i="18"/>
  <c r="V5" i="18"/>
  <c r="N5" i="18"/>
  <c r="AM4" i="18"/>
  <c r="AE4" i="18"/>
  <c r="W4" i="18"/>
  <c r="O4" i="18"/>
  <c r="AF9" i="18"/>
  <c r="X9" i="18"/>
  <c r="P9" i="18"/>
  <c r="AG8" i="18"/>
  <c r="Q8" i="18"/>
  <c r="AH7" i="18"/>
  <c r="R7" i="18"/>
  <c r="AA6" i="18"/>
  <c r="AA10" i="18" s="1"/>
  <c r="AB5" i="18"/>
  <c r="T5" i="18"/>
  <c r="AK4" i="18"/>
  <c r="AC4" i="18"/>
  <c r="U4" i="18"/>
  <c r="AJ36" i="18"/>
  <c r="AA36" i="18"/>
  <c r="S36" i="18"/>
  <c r="AJ35" i="18"/>
  <c r="AB35" i="18"/>
  <c r="T35" i="18"/>
  <c r="AK34" i="18"/>
  <c r="AC34" i="18"/>
  <c r="U34" i="18"/>
  <c r="AL33" i="18"/>
  <c r="AL37" i="18" s="1"/>
  <c r="AD33" i="18"/>
  <c r="AD37" i="18" s="1"/>
  <c r="V33" i="18"/>
  <c r="V37" i="18" s="1"/>
  <c r="N33" i="18"/>
  <c r="N37" i="18" s="1"/>
  <c r="AM32" i="18"/>
  <c r="AE32" i="18"/>
  <c r="W32" i="18"/>
  <c r="O32" i="18"/>
  <c r="AF31" i="18"/>
  <c r="X31" i="18"/>
  <c r="P31" i="18"/>
  <c r="AH27" i="18"/>
  <c r="Z27" i="18"/>
  <c r="R27" i="18"/>
  <c r="AI26" i="18"/>
  <c r="AA26" i="18"/>
  <c r="S26" i="18"/>
  <c r="AJ25" i="18"/>
  <c r="AB25" i="18"/>
  <c r="T25" i="18"/>
  <c r="AK24" i="18"/>
  <c r="AK28" i="18" s="1"/>
  <c r="AC24" i="18"/>
  <c r="AC28" i="18" s="1"/>
  <c r="U24" i="18"/>
  <c r="U28" i="18" s="1"/>
  <c r="AL23" i="18"/>
  <c r="AD23" i="18"/>
  <c r="V23" i="18"/>
  <c r="N23" i="18"/>
  <c r="AM22" i="18"/>
  <c r="AE22" i="18"/>
  <c r="W22" i="18"/>
  <c r="O22" i="18"/>
  <c r="AG18" i="18"/>
  <c r="Y18" i="18"/>
  <c r="Q18" i="18"/>
  <c r="AH17" i="18"/>
  <c r="Z17" i="18"/>
  <c r="R17" i="18"/>
  <c r="AI16" i="18"/>
  <c r="AA16" i="18"/>
  <c r="S16" i="18"/>
  <c r="AJ15" i="18"/>
  <c r="AJ19" i="18" s="1"/>
  <c r="AB15" i="18"/>
  <c r="AB19" i="18" s="1"/>
  <c r="T15" i="18"/>
  <c r="T19" i="18" s="1"/>
  <c r="AK14" i="18"/>
  <c r="AC14" i="18"/>
  <c r="U14" i="18"/>
  <c r="AL13" i="18"/>
  <c r="AD13" i="18"/>
  <c r="V13" i="18"/>
  <c r="N13" i="18"/>
  <c r="Y8" i="18"/>
  <c r="Z7" i="18"/>
  <c r="AI6" i="18"/>
  <c r="AI10" i="18" s="1"/>
  <c r="S6" i="18"/>
  <c r="S10" i="18" s="1"/>
  <c r="AJ5" i="18"/>
  <c r="AG36" i="18"/>
  <c r="Y36" i="18"/>
  <c r="Q36" i="18"/>
  <c r="AH35" i="18"/>
  <c r="Z35" i="18"/>
  <c r="R35" i="18"/>
  <c r="AI34" i="18"/>
  <c r="AA34" i="18"/>
  <c r="S34" i="18"/>
  <c r="AJ33" i="18"/>
  <c r="AJ37" i="18" s="1"/>
  <c r="AB33" i="18"/>
  <c r="AB37" i="18" s="1"/>
  <c r="T33" i="18"/>
  <c r="T37" i="18" s="1"/>
  <c r="AK32" i="18"/>
  <c r="AC32" i="18"/>
  <c r="U32" i="18"/>
  <c r="AL31" i="18"/>
  <c r="AD31" i="18"/>
  <c r="V31" i="18"/>
  <c r="N31" i="18"/>
  <c r="AF27" i="18"/>
  <c r="X27" i="18"/>
  <c r="P27" i="18"/>
  <c r="AG26" i="18"/>
  <c r="Y26" i="18"/>
  <c r="Q26" i="18"/>
  <c r="AH25" i="18"/>
  <c r="Z25" i="18"/>
  <c r="R25" i="18"/>
  <c r="AI24" i="18"/>
  <c r="AI28" i="18" s="1"/>
  <c r="AA24" i="18"/>
  <c r="AA28" i="18" s="1"/>
  <c r="S24" i="18"/>
  <c r="S28" i="18" s="1"/>
  <c r="AJ23" i="18"/>
  <c r="AB23" i="18"/>
  <c r="T23" i="18"/>
  <c r="AK22" i="18"/>
  <c r="AC22" i="18"/>
  <c r="U22" i="18"/>
  <c r="AM18" i="18"/>
  <c r="AE18" i="18"/>
  <c r="W18" i="18"/>
  <c r="O18" i="18"/>
  <c r="AF17" i="18"/>
  <c r="X17" i="18"/>
  <c r="P17" i="18"/>
  <c r="AG16" i="18"/>
  <c r="Y16" i="18"/>
  <c r="Q16" i="18"/>
  <c r="AH15" i="18"/>
  <c r="AH19" i="18" s="1"/>
  <c r="Z15" i="18"/>
  <c r="Z19" i="18" s="1"/>
  <c r="R15" i="18"/>
  <c r="R19" i="18" s="1"/>
  <c r="AI14" i="18"/>
  <c r="AA14" i="18"/>
  <c r="S14" i="18"/>
  <c r="AJ13" i="18"/>
  <c r="AB13" i="18"/>
  <c r="T13" i="18"/>
  <c r="AL9" i="18"/>
  <c r="AD9" i="18"/>
  <c r="V9" i="18"/>
  <c r="N9" i="18"/>
  <c r="AM8" i="18"/>
  <c r="AE8" i="18"/>
  <c r="W8" i="18"/>
  <c r="O8" i="18"/>
  <c r="AF7" i="18"/>
  <c r="X7" i="18"/>
  <c r="P7" i="18"/>
  <c r="AG6" i="18"/>
  <c r="AG10" i="18" s="1"/>
  <c r="Y6" i="18"/>
  <c r="Y10" i="18" s="1"/>
  <c r="Q6" i="18"/>
  <c r="Q10" i="18" s="1"/>
  <c r="AH5" i="18"/>
  <c r="Z5" i="18"/>
  <c r="R5" i="18"/>
  <c r="AI4" i="18"/>
  <c r="AA4" i="18"/>
  <c r="S4" i="18"/>
  <c r="AK36" i="29"/>
  <c r="AG36" i="29"/>
  <c r="AC36" i="29"/>
  <c r="Y36" i="29"/>
  <c r="U36" i="29"/>
  <c r="Q36" i="29"/>
  <c r="AJ35" i="29"/>
  <c r="AF35" i="29"/>
  <c r="AB35" i="29"/>
  <c r="X35" i="29"/>
  <c r="T35" i="29"/>
  <c r="P35" i="29"/>
  <c r="AM34" i="29"/>
  <c r="AI34" i="29"/>
  <c r="AE34" i="29"/>
  <c r="AA34" i="29"/>
  <c r="W34" i="29"/>
  <c r="S34" i="29"/>
  <c r="O34" i="29"/>
  <c r="AL33" i="29"/>
  <c r="AL37" i="29" s="1"/>
  <c r="AH33" i="29"/>
  <c r="AH37" i="29" s="1"/>
  <c r="AD33" i="29"/>
  <c r="AD37" i="29" s="1"/>
  <c r="Z33" i="29"/>
  <c r="Z37" i="29" s="1"/>
  <c r="V33" i="29"/>
  <c r="V37" i="29" s="1"/>
  <c r="R33" i="29"/>
  <c r="R37" i="29" s="1"/>
  <c r="N33" i="29"/>
  <c r="N37" i="29" s="1"/>
  <c r="AK32" i="29"/>
  <c r="AG32" i="29"/>
  <c r="AC32" i="29"/>
  <c r="Y32" i="29"/>
  <c r="U32" i="29"/>
  <c r="Q32" i="29"/>
  <c r="AJ31" i="29"/>
  <c r="AF31" i="29"/>
  <c r="AB31" i="29"/>
  <c r="X31" i="29"/>
  <c r="T31" i="29"/>
  <c r="P31" i="29"/>
  <c r="AL27" i="29"/>
  <c r="AM36" i="29"/>
  <c r="AI36" i="29"/>
  <c r="AE36" i="29"/>
  <c r="AA36" i="29"/>
  <c r="W36" i="29"/>
  <c r="S36" i="29"/>
  <c r="O36" i="29"/>
  <c r="AL35" i="29"/>
  <c r="AH35" i="29"/>
  <c r="AD35" i="29"/>
  <c r="Z35" i="29"/>
  <c r="V35" i="29"/>
  <c r="R35" i="29"/>
  <c r="N35" i="29"/>
  <c r="AK34" i="29"/>
  <c r="AG34" i="29"/>
  <c r="AC34" i="29"/>
  <c r="Y34" i="29"/>
  <c r="U34" i="29"/>
  <c r="Q34" i="29"/>
  <c r="AJ33" i="29"/>
  <c r="AJ37" i="29" s="1"/>
  <c r="AF33" i="29"/>
  <c r="AF37" i="29" s="1"/>
  <c r="AB33" i="29"/>
  <c r="AB37" i="29" s="1"/>
  <c r="X33" i="29"/>
  <c r="X37" i="29" s="1"/>
  <c r="T33" i="29"/>
  <c r="T37" i="29" s="1"/>
  <c r="P33" i="29"/>
  <c r="P37" i="29" s="1"/>
  <c r="AM32" i="29"/>
  <c r="AI32" i="29"/>
  <c r="AE32" i="29"/>
  <c r="AA32" i="29"/>
  <c r="W32" i="29"/>
  <c r="S32" i="29"/>
  <c r="O32" i="29"/>
  <c r="AL31" i="29"/>
  <c r="AH31" i="29"/>
  <c r="AD31" i="29"/>
  <c r="Z31" i="29"/>
  <c r="V31" i="29"/>
  <c r="R31" i="29"/>
  <c r="N31" i="29"/>
  <c r="AH36" i="29"/>
  <c r="Z36" i="29"/>
  <c r="R36" i="29"/>
  <c r="AI35" i="29"/>
  <c r="AA35" i="29"/>
  <c r="S35" i="29"/>
  <c r="AJ34" i="29"/>
  <c r="AB34" i="29"/>
  <c r="T34" i="29"/>
  <c r="AK33" i="29"/>
  <c r="AK37" i="29" s="1"/>
  <c r="AC33" i="29"/>
  <c r="AC37" i="29" s="1"/>
  <c r="U33" i="29"/>
  <c r="U37" i="29" s="1"/>
  <c r="AL32" i="29"/>
  <c r="AD32" i="29"/>
  <c r="V32" i="29"/>
  <c r="N32" i="29"/>
  <c r="AM31" i="29"/>
  <c r="AE31" i="29"/>
  <c r="W31" i="29"/>
  <c r="O31" i="29"/>
  <c r="AI27" i="29"/>
  <c r="AE27" i="29"/>
  <c r="AA27" i="29"/>
  <c r="W27" i="29"/>
  <c r="S27" i="29"/>
  <c r="O27" i="29"/>
  <c r="AL26" i="29"/>
  <c r="AH26" i="29"/>
  <c r="AD26" i="29"/>
  <c r="Z26" i="29"/>
  <c r="V26" i="29"/>
  <c r="R26" i="29"/>
  <c r="N26" i="29"/>
  <c r="AK25" i="29"/>
  <c r="AG25" i="29"/>
  <c r="AC25" i="29"/>
  <c r="Y25" i="29"/>
  <c r="U25" i="29"/>
  <c r="Q25" i="29"/>
  <c r="AJ24" i="29"/>
  <c r="AJ28" i="29" s="1"/>
  <c r="AF24" i="29"/>
  <c r="AF28" i="29" s="1"/>
  <c r="AB24" i="29"/>
  <c r="AB28" i="29" s="1"/>
  <c r="X24" i="29"/>
  <c r="X28" i="29" s="1"/>
  <c r="T24" i="29"/>
  <c r="T28" i="29" s="1"/>
  <c r="P24" i="29"/>
  <c r="P28" i="29" s="1"/>
  <c r="AM23" i="29"/>
  <c r="AI23" i="29"/>
  <c r="AE23" i="29"/>
  <c r="AA23" i="29"/>
  <c r="W23" i="29"/>
  <c r="S23" i="29"/>
  <c r="O23" i="29"/>
  <c r="AL22" i="29"/>
  <c r="AL36" i="29"/>
  <c r="AD36" i="29"/>
  <c r="V36" i="29"/>
  <c r="N36" i="29"/>
  <c r="AM35" i="29"/>
  <c r="AE35" i="29"/>
  <c r="W35" i="29"/>
  <c r="O35" i="29"/>
  <c r="AJ36" i="29"/>
  <c r="AB36" i="29"/>
  <c r="T36" i="29"/>
  <c r="AK35" i="29"/>
  <c r="AC35" i="29"/>
  <c r="U35" i="29"/>
  <c r="AL34" i="29"/>
  <c r="AD34" i="29"/>
  <c r="V34" i="29"/>
  <c r="N34" i="29"/>
  <c r="AM33" i="29"/>
  <c r="AM37" i="29" s="1"/>
  <c r="AE33" i="29"/>
  <c r="AE37" i="29" s="1"/>
  <c r="W33" i="29"/>
  <c r="W37" i="29" s="1"/>
  <c r="O33" i="29"/>
  <c r="O37" i="29" s="1"/>
  <c r="Q35" i="29"/>
  <c r="AH34" i="29"/>
  <c r="R34" i="29"/>
  <c r="AI33" i="29"/>
  <c r="AI37" i="29" s="1"/>
  <c r="S33" i="29"/>
  <c r="S37" i="29" s="1"/>
  <c r="AB32" i="29"/>
  <c r="R32" i="29"/>
  <c r="AC31" i="29"/>
  <c r="S31" i="29"/>
  <c r="AH27" i="29"/>
  <c r="AC27" i="29"/>
  <c r="X27" i="29"/>
  <c r="R27" i="29"/>
  <c r="AI26" i="29"/>
  <c r="AC26" i="29"/>
  <c r="X26" i="29"/>
  <c r="S26" i="29"/>
  <c r="AI25" i="29"/>
  <c r="AD25" i="29"/>
  <c r="X25" i="29"/>
  <c r="S25" i="29"/>
  <c r="N25" i="29"/>
  <c r="AM24" i="29"/>
  <c r="AM28" i="29" s="1"/>
  <c r="AH24" i="29"/>
  <c r="AH28" i="29" s="1"/>
  <c r="AC24" i="29"/>
  <c r="AC28" i="29" s="1"/>
  <c r="W24" i="29"/>
  <c r="W28" i="29" s="1"/>
  <c r="R24" i="29"/>
  <c r="R28" i="29" s="1"/>
  <c r="AL23" i="29"/>
  <c r="AG23" i="29"/>
  <c r="AB23" i="29"/>
  <c r="V23" i="29"/>
  <c r="Q23" i="29"/>
  <c r="AM22" i="29"/>
  <c r="AH22" i="29"/>
  <c r="AD22" i="29"/>
  <c r="Z22" i="29"/>
  <c r="V22" i="29"/>
  <c r="R22" i="29"/>
  <c r="N22" i="29"/>
  <c r="AJ18" i="29"/>
  <c r="AF18" i="29"/>
  <c r="AB18" i="29"/>
  <c r="X18" i="29"/>
  <c r="T18" i="29"/>
  <c r="P18" i="29"/>
  <c r="AM17" i="29"/>
  <c r="AI17" i="29"/>
  <c r="AE17" i="29"/>
  <c r="AA17" i="29"/>
  <c r="W17" i="29"/>
  <c r="S17" i="29"/>
  <c r="O17" i="29"/>
  <c r="AL16" i="29"/>
  <c r="AL19" i="29" s="1"/>
  <c r="AH16" i="29"/>
  <c r="AH19" i="29" s="1"/>
  <c r="AD16" i="29"/>
  <c r="AD19" i="29" s="1"/>
  <c r="Z16" i="29"/>
  <c r="Z19" i="29" s="1"/>
  <c r="V16" i="29"/>
  <c r="V19" i="29" s="1"/>
  <c r="R16" i="29"/>
  <c r="R19" i="29" s="1"/>
  <c r="N16" i="29"/>
  <c r="N19" i="29" s="1"/>
  <c r="AK15" i="29"/>
  <c r="AG15" i="29"/>
  <c r="AC15" i="29"/>
  <c r="Y15" i="29"/>
  <c r="U15" i="29"/>
  <c r="Q15" i="29"/>
  <c r="AJ14" i="29"/>
  <c r="AF14" i="29"/>
  <c r="AB14" i="29"/>
  <c r="X14" i="29"/>
  <c r="T14" i="29"/>
  <c r="P14" i="29"/>
  <c r="AM13" i="29"/>
  <c r="AI13" i="29"/>
  <c r="AE13" i="29"/>
  <c r="AA13" i="29"/>
  <c r="W13" i="29"/>
  <c r="S13" i="29"/>
  <c r="O13" i="29"/>
  <c r="AK9" i="29"/>
  <c r="AG9" i="29"/>
  <c r="AC9" i="29"/>
  <c r="Y9" i="29"/>
  <c r="U9" i="29"/>
  <c r="Q9" i="29"/>
  <c r="AJ8" i="29"/>
  <c r="AF8" i="29"/>
  <c r="AB8" i="29"/>
  <c r="X8" i="29"/>
  <c r="T8" i="29"/>
  <c r="P8" i="29"/>
  <c r="AM7" i="29"/>
  <c r="AM10" i="29" s="1"/>
  <c r="AI7" i="29"/>
  <c r="AI10" i="29" s="1"/>
  <c r="AE7" i="29"/>
  <c r="AE10" i="29" s="1"/>
  <c r="AA7" i="29"/>
  <c r="AA10" i="29" s="1"/>
  <c r="W7" i="29"/>
  <c r="W10" i="29" s="1"/>
  <c r="S7" i="29"/>
  <c r="S10" i="29" s="1"/>
  <c r="O7" i="29"/>
  <c r="O10" i="29" s="1"/>
  <c r="AL6" i="29"/>
  <c r="AH6" i="29"/>
  <c r="AD6" i="29"/>
  <c r="Z6" i="29"/>
  <c r="V6" i="29"/>
  <c r="R6" i="29"/>
  <c r="N6" i="29"/>
  <c r="AK5" i="29"/>
  <c r="AG5" i="29"/>
  <c r="AC5" i="29"/>
  <c r="Y5" i="29"/>
  <c r="U5" i="29"/>
  <c r="Q5" i="29"/>
  <c r="AJ4" i="29"/>
  <c r="AF4" i="29"/>
  <c r="AB4" i="29"/>
  <c r="X4" i="29"/>
  <c r="AF36" i="29"/>
  <c r="AF34" i="29"/>
  <c r="P34" i="29"/>
  <c r="AG33" i="29"/>
  <c r="AG37" i="29" s="1"/>
  <c r="Q33" i="29"/>
  <c r="Q37" i="29" s="1"/>
  <c r="AJ32" i="29"/>
  <c r="Z32" i="29"/>
  <c r="P32" i="29"/>
  <c r="AK31" i="29"/>
  <c r="AA31" i="29"/>
  <c r="Q31" i="29"/>
  <c r="X36" i="29"/>
  <c r="AG35" i="29"/>
  <c r="Z34" i="29"/>
  <c r="AA33" i="29"/>
  <c r="AA37" i="29" s="1"/>
  <c r="AH32" i="29"/>
  <c r="X32" i="29"/>
  <c r="AI31" i="29"/>
  <c r="Y31" i="29"/>
  <c r="P36" i="29"/>
  <c r="Y35" i="29"/>
  <c r="X34" i="29"/>
  <c r="Y33" i="29"/>
  <c r="Y37" i="29" s="1"/>
  <c r="AF32" i="29"/>
  <c r="T32" i="29"/>
  <c r="AG31" i="29"/>
  <c r="U31" i="29"/>
  <c r="AJ27" i="29"/>
  <c r="AD27" i="29"/>
  <c r="Y27" i="29"/>
  <c r="T27" i="29"/>
  <c r="N27" i="29"/>
  <c r="AJ26" i="29"/>
  <c r="AE26" i="29"/>
  <c r="Y26" i="29"/>
  <c r="T26" i="29"/>
  <c r="O26" i="29"/>
  <c r="AJ25" i="29"/>
  <c r="AE25" i="29"/>
  <c r="Z25" i="29"/>
  <c r="T25" i="29"/>
  <c r="O25" i="29"/>
  <c r="AI24" i="29"/>
  <c r="AI28" i="29" s="1"/>
  <c r="AD24" i="29"/>
  <c r="AD28" i="29" s="1"/>
  <c r="Y24" i="29"/>
  <c r="Y28" i="29" s="1"/>
  <c r="S24" i="29"/>
  <c r="S28" i="29" s="1"/>
  <c r="N24" i="29"/>
  <c r="N28" i="29" s="1"/>
  <c r="AH23" i="29"/>
  <c r="AC23" i="29"/>
  <c r="X23" i="29"/>
  <c r="R23" i="29"/>
  <c r="AI22" i="29"/>
  <c r="AM27" i="29"/>
  <c r="AB27" i="29"/>
  <c r="Q27" i="29"/>
  <c r="AF26" i="29"/>
  <c r="U26" i="29"/>
  <c r="AH25" i="29"/>
  <c r="W25" i="29"/>
  <c r="AK24" i="29"/>
  <c r="AK28" i="29" s="1"/>
  <c r="Z24" i="29"/>
  <c r="Z28" i="29" s="1"/>
  <c r="O24" i="29"/>
  <c r="O28" i="29" s="1"/>
  <c r="AJ23" i="29"/>
  <c r="Y23" i="29"/>
  <c r="N23" i="29"/>
  <c r="AJ22" i="29"/>
  <c r="AC22" i="29"/>
  <c r="X22" i="29"/>
  <c r="S22" i="29"/>
  <c r="AI18" i="29"/>
  <c r="AD18" i="29"/>
  <c r="Y18" i="29"/>
  <c r="S18" i="29"/>
  <c r="N18" i="29"/>
  <c r="AK27" i="29"/>
  <c r="Z27" i="29"/>
  <c r="P27" i="29"/>
  <c r="AM26" i="29"/>
  <c r="AB26" i="29"/>
  <c r="Q26" i="29"/>
  <c r="AF25" i="29"/>
  <c r="V25" i="29"/>
  <c r="AG24" i="29"/>
  <c r="AG28" i="29" s="1"/>
  <c r="V24" i="29"/>
  <c r="V28" i="29" s="1"/>
  <c r="AF23" i="29"/>
  <c r="U23" i="29"/>
  <c r="AG22" i="29"/>
  <c r="AB22" i="29"/>
  <c r="W22" i="29"/>
  <c r="Q22" i="29"/>
  <c r="AM18" i="29"/>
  <c r="AH18" i="29"/>
  <c r="AC18" i="29"/>
  <c r="W18" i="29"/>
  <c r="R18" i="29"/>
  <c r="AL17" i="29"/>
  <c r="AG17" i="29"/>
  <c r="AB17" i="29"/>
  <c r="V17" i="29"/>
  <c r="Q17" i="29"/>
  <c r="AM16" i="29"/>
  <c r="AM19" i="29" s="1"/>
  <c r="AG16" i="29"/>
  <c r="AG19" i="29" s="1"/>
  <c r="AB16" i="29"/>
  <c r="AB19" i="29" s="1"/>
  <c r="W16" i="29"/>
  <c r="W19" i="29" s="1"/>
  <c r="Q16" i="29"/>
  <c r="Q19" i="29" s="1"/>
  <c r="AM15" i="29"/>
  <c r="AH15" i="29"/>
  <c r="AB15" i="29"/>
  <c r="W15" i="29"/>
  <c r="R15" i="29"/>
  <c r="AL14" i="29"/>
  <c r="AG14" i="29"/>
  <c r="AA14" i="29"/>
  <c r="V14" i="29"/>
  <c r="Q14" i="29"/>
  <c r="AK13" i="29"/>
  <c r="AF13" i="29"/>
  <c r="Z13" i="29"/>
  <c r="U13" i="29"/>
  <c r="P13" i="29"/>
  <c r="AL9" i="29"/>
  <c r="AF9" i="29"/>
  <c r="AA9" i="29"/>
  <c r="V9" i="29"/>
  <c r="P9" i="29"/>
  <c r="AK8" i="29"/>
  <c r="AE8" i="29"/>
  <c r="Z8" i="29"/>
  <c r="AG27" i="29"/>
  <c r="V27" i="29"/>
  <c r="AK26" i="29"/>
  <c r="AA26" i="29"/>
  <c r="P26" i="29"/>
  <c r="AM25" i="29"/>
  <c r="AB25" i="29"/>
  <c r="R25" i="29"/>
  <c r="AE24" i="29"/>
  <c r="AE28" i="29" s="1"/>
  <c r="U24" i="29"/>
  <c r="U28" i="29" s="1"/>
  <c r="AD23" i="29"/>
  <c r="T23" i="29"/>
  <c r="AF22" i="29"/>
  <c r="AA22" i="29"/>
  <c r="U22" i="29"/>
  <c r="P22" i="29"/>
  <c r="AF27" i="29"/>
  <c r="U27" i="29"/>
  <c r="AG26" i="29"/>
  <c r="W26" i="29"/>
  <c r="AL25" i="29"/>
  <c r="AA25" i="29"/>
  <c r="P25" i="29"/>
  <c r="AL24" i="29"/>
  <c r="AL28" i="29" s="1"/>
  <c r="AA24" i="29"/>
  <c r="AA28" i="29" s="1"/>
  <c r="Q24" i="29"/>
  <c r="Q28" i="29" s="1"/>
  <c r="AK23" i="29"/>
  <c r="Z23" i="29"/>
  <c r="P23" i="29"/>
  <c r="AK22" i="29"/>
  <c r="O22" i="29"/>
  <c r="AK18" i="29"/>
  <c r="Z18" i="29"/>
  <c r="O18" i="29"/>
  <c r="AK17" i="29"/>
  <c r="AD17" i="29"/>
  <c r="X17" i="29"/>
  <c r="P17" i="29"/>
  <c r="AI16" i="29"/>
  <c r="AI19" i="29" s="1"/>
  <c r="AA16" i="29"/>
  <c r="AA19" i="29" s="1"/>
  <c r="T16" i="29"/>
  <c r="T19" i="29" s="1"/>
  <c r="AL15" i="29"/>
  <c r="AE15" i="29"/>
  <c r="X15" i="29"/>
  <c r="P15" i="29"/>
  <c r="AH14" i="29"/>
  <c r="Z14" i="29"/>
  <c r="S14" i="29"/>
  <c r="AL13" i="29"/>
  <c r="AD13" i="29"/>
  <c r="X13" i="29"/>
  <c r="Q13" i="29"/>
  <c r="AH9" i="29"/>
  <c r="Z9" i="29"/>
  <c r="S9" i="29"/>
  <c r="AE22" i="29"/>
  <c r="AG18" i="29"/>
  <c r="V18" i="29"/>
  <c r="AJ17" i="29"/>
  <c r="AC17" i="29"/>
  <c r="U17" i="29"/>
  <c r="N17" i="29"/>
  <c r="AF16" i="29"/>
  <c r="AF19" i="29" s="1"/>
  <c r="Y16" i="29"/>
  <c r="Y19" i="29" s="1"/>
  <c r="S16" i="29"/>
  <c r="S19" i="29" s="1"/>
  <c r="AJ15" i="29"/>
  <c r="AD15" i="29"/>
  <c r="V15" i="29"/>
  <c r="O15" i="29"/>
  <c r="AM14" i="29"/>
  <c r="AE14" i="29"/>
  <c r="Y14" i="29"/>
  <c r="R14" i="29"/>
  <c r="AJ13" i="29"/>
  <c r="AC13" i="29"/>
  <c r="V13" i="29"/>
  <c r="N13" i="29"/>
  <c r="Y22" i="29"/>
  <c r="AE18" i="29"/>
  <c r="U18" i="29"/>
  <c r="AH17" i="29"/>
  <c r="Z17" i="29"/>
  <c r="T17" i="29"/>
  <c r="AK16" i="29"/>
  <c r="AK19" i="29" s="1"/>
  <c r="AE16" i="29"/>
  <c r="AE19" i="29" s="1"/>
  <c r="X16" i="29"/>
  <c r="X19" i="29" s="1"/>
  <c r="P16" i="29"/>
  <c r="P19" i="29" s="1"/>
  <c r="AI15" i="29"/>
  <c r="AA15" i="29"/>
  <c r="T15" i="29"/>
  <c r="N15" i="29"/>
  <c r="AK14" i="29"/>
  <c r="AD14" i="29"/>
  <c r="W14" i="29"/>
  <c r="O14" i="29"/>
  <c r="AH13" i="29"/>
  <c r="AB13" i="29"/>
  <c r="T13" i="29"/>
  <c r="AJ9" i="29"/>
  <c r="AD9" i="29"/>
  <c r="W9" i="29"/>
  <c r="O9" i="29"/>
  <c r="AH8" i="29"/>
  <c r="AA8" i="29"/>
  <c r="U8" i="29"/>
  <c r="O8" i="29"/>
  <c r="AJ7" i="29"/>
  <c r="AJ10" i="29" s="1"/>
  <c r="AD7" i="29"/>
  <c r="AD10" i="29" s="1"/>
  <c r="Y7" i="29"/>
  <c r="Y10" i="29" s="1"/>
  <c r="T7" i="29"/>
  <c r="T10" i="29" s="1"/>
  <c r="N7" i="29"/>
  <c r="N10" i="29" s="1"/>
  <c r="AJ6" i="29"/>
  <c r="AE6" i="29"/>
  <c r="Y6" i="29"/>
  <c r="T6" i="29"/>
  <c r="O6" i="29"/>
  <c r="AJ5" i="29"/>
  <c r="AE5" i="29"/>
  <c r="Z5" i="29"/>
  <c r="T5" i="29"/>
  <c r="O5" i="29"/>
  <c r="AI4" i="29"/>
  <c r="AD4" i="29"/>
  <c r="Y4" i="29"/>
  <c r="T4" i="29"/>
  <c r="P4" i="29"/>
  <c r="T22" i="29"/>
  <c r="AL18" i="29"/>
  <c r="AA18" i="29"/>
  <c r="Q18" i="29"/>
  <c r="AF17" i="29"/>
  <c r="Y17" i="29"/>
  <c r="R17" i="29"/>
  <c r="AJ16" i="29"/>
  <c r="AJ19" i="29" s="1"/>
  <c r="AC16" i="29"/>
  <c r="AC19" i="29" s="1"/>
  <c r="U16" i="29"/>
  <c r="U19" i="29" s="1"/>
  <c r="O16" i="29"/>
  <c r="O19" i="29" s="1"/>
  <c r="Z15" i="29"/>
  <c r="AI14" i="29"/>
  <c r="Y13" i="29"/>
  <c r="AM9" i="29"/>
  <c r="X9" i="29"/>
  <c r="AI8" i="29"/>
  <c r="Y8" i="29"/>
  <c r="R8" i="29"/>
  <c r="AK7" i="29"/>
  <c r="AK10" i="29" s="1"/>
  <c r="AC7" i="29"/>
  <c r="AC10" i="29" s="1"/>
  <c r="V7" i="29"/>
  <c r="V10" i="29" s="1"/>
  <c r="P7" i="29"/>
  <c r="P10" i="29" s="1"/>
  <c r="AI6" i="29"/>
  <c r="AB6" i="29"/>
  <c r="U6" i="29"/>
  <c r="AH5" i="29"/>
  <c r="AA5" i="29"/>
  <c r="S5" i="29"/>
  <c r="AL4" i="29"/>
  <c r="AE4" i="29"/>
  <c r="W4" i="29"/>
  <c r="R4" i="29"/>
  <c r="S15" i="29"/>
  <c r="AC14" i="29"/>
  <c r="R13" i="29"/>
  <c r="AI9" i="29"/>
  <c r="T9" i="29"/>
  <c r="AG8" i="29"/>
  <c r="W8" i="29"/>
  <c r="Q8" i="29"/>
  <c r="AH7" i="29"/>
  <c r="AH10" i="29" s="1"/>
  <c r="AB7" i="29"/>
  <c r="AB10" i="29" s="1"/>
  <c r="U7" i="29"/>
  <c r="U10" i="29" s="1"/>
  <c r="AG6" i="29"/>
  <c r="AA6" i="29"/>
  <c r="S6" i="29"/>
  <c r="AM5" i="29"/>
  <c r="AF5" i="29"/>
  <c r="X5" i="29"/>
  <c r="R5" i="29"/>
  <c r="AK4" i="29"/>
  <c r="AC4" i="29"/>
  <c r="V4" i="29"/>
  <c r="Q4" i="29"/>
  <c r="U14" i="29"/>
  <c r="AE9" i="29"/>
  <c r="R9" i="29"/>
  <c r="AM8" i="29"/>
  <c r="AD8" i="29"/>
  <c r="V8" i="29"/>
  <c r="N8" i="29"/>
  <c r="AF15" i="29"/>
  <c r="N14" i="29"/>
  <c r="AG13" i="29"/>
  <c r="AB9" i="29"/>
  <c r="N9" i="29"/>
  <c r="AL8" i="29"/>
  <c r="AC8" i="29"/>
  <c r="S8" i="29"/>
  <c r="AL7" i="29"/>
  <c r="AL10" i="29" s="1"/>
  <c r="AF7" i="29"/>
  <c r="AF10" i="29" s="1"/>
  <c r="X7" i="29"/>
  <c r="X10" i="29" s="1"/>
  <c r="Q7" i="29"/>
  <c r="Q10" i="29" s="1"/>
  <c r="AK6" i="29"/>
  <c r="AC6" i="29"/>
  <c r="W6" i="29"/>
  <c r="P6" i="29"/>
  <c r="AI5" i="29"/>
  <c r="AB5" i="29"/>
  <c r="V5" i="29"/>
  <c r="N5" i="29"/>
  <c r="AM4" i="29"/>
  <c r="AG4" i="29"/>
  <c r="Z4" i="29"/>
  <c r="S4" i="29"/>
  <c r="N4" i="29"/>
  <c r="Z7" i="29"/>
  <c r="Z10" i="29" s="1"/>
  <c r="Q6" i="29"/>
  <c r="AD5" i="29"/>
  <c r="U4" i="29"/>
  <c r="R7" i="29"/>
  <c r="R10" i="29" s="1"/>
  <c r="AM6" i="29"/>
  <c r="W5" i="29"/>
  <c r="O4" i="29"/>
  <c r="AG7" i="29"/>
  <c r="AG10" i="29" s="1"/>
  <c r="X6" i="29"/>
  <c r="AL5" i="29"/>
  <c r="AA4" i="29"/>
  <c r="P5" i="29"/>
  <c r="AH4" i="29"/>
  <c r="AF6" i="29"/>
  <c r="AK18" i="26"/>
  <c r="AG18" i="26"/>
  <c r="AC18" i="26"/>
  <c r="Y18" i="26"/>
  <c r="U18" i="26"/>
  <c r="Q18" i="26"/>
  <c r="AM17" i="26"/>
  <c r="AI17" i="26"/>
  <c r="AE17" i="26"/>
  <c r="AA17" i="26"/>
  <c r="W17" i="26"/>
  <c r="S17" i="26"/>
  <c r="O17" i="26"/>
  <c r="AK16" i="26"/>
  <c r="AK19" i="26" s="1"/>
  <c r="AG16" i="26"/>
  <c r="AG19" i="26" s="1"/>
  <c r="AC16" i="26"/>
  <c r="AC19" i="26" s="1"/>
  <c r="Y16" i="26"/>
  <c r="Y19" i="26" s="1"/>
  <c r="U16" i="26"/>
  <c r="U19" i="26" s="1"/>
  <c r="Q16" i="26"/>
  <c r="Q19" i="26" s="1"/>
  <c r="AM15" i="26"/>
  <c r="AI15" i="26"/>
  <c r="AE15" i="26"/>
  <c r="AA15" i="26"/>
  <c r="W15" i="26"/>
  <c r="S15" i="26"/>
  <c r="O15" i="26"/>
  <c r="AK14" i="26"/>
  <c r="AG14" i="26"/>
  <c r="AC14" i="26"/>
  <c r="Y14" i="26"/>
  <c r="U14" i="26"/>
  <c r="Q14" i="26"/>
  <c r="AM13" i="26"/>
  <c r="AI13" i="26"/>
  <c r="AE13" i="26"/>
  <c r="AA13" i="26"/>
  <c r="W13" i="26"/>
  <c r="S13" i="26"/>
  <c r="O13" i="26"/>
  <c r="AL9" i="26"/>
  <c r="AH9" i="26"/>
  <c r="AD9" i="26"/>
  <c r="Z9" i="26"/>
  <c r="V9" i="26"/>
  <c r="R9" i="26"/>
  <c r="N9" i="26"/>
  <c r="AK8" i="26"/>
  <c r="AG8" i="26"/>
  <c r="AC8" i="26"/>
  <c r="Y8" i="26"/>
  <c r="U8" i="26"/>
  <c r="Q8" i="26"/>
  <c r="AJ7" i="26"/>
  <c r="AJ10" i="26" s="1"/>
  <c r="AF7" i="26"/>
  <c r="AF10" i="26" s="1"/>
  <c r="AB7" i="26"/>
  <c r="AB10" i="26" s="1"/>
  <c r="X7" i="26"/>
  <c r="X10" i="26" s="1"/>
  <c r="T7" i="26"/>
  <c r="T10" i="26" s="1"/>
  <c r="P7" i="26"/>
  <c r="P10" i="26" s="1"/>
  <c r="AM6" i="26"/>
  <c r="AI6" i="26"/>
  <c r="AE6" i="26"/>
  <c r="AA6" i="26"/>
  <c r="W6" i="26"/>
  <c r="S6" i="26"/>
  <c r="O6" i="26"/>
  <c r="AL5" i="26"/>
  <c r="AH5" i="26"/>
  <c r="AD5" i="26"/>
  <c r="Z5" i="26"/>
  <c r="V5" i="26"/>
  <c r="R5" i="26"/>
  <c r="N5" i="26"/>
  <c r="AK4" i="26"/>
  <c r="AG4" i="26"/>
  <c r="AC4" i="26"/>
  <c r="Y4" i="26"/>
  <c r="U4" i="26"/>
  <c r="Q4" i="26"/>
  <c r="AJ18" i="26"/>
  <c r="AE18" i="26"/>
  <c r="Z18" i="26"/>
  <c r="T18" i="26"/>
  <c r="O18" i="26"/>
  <c r="AJ17" i="26"/>
  <c r="AD17" i="26"/>
  <c r="Y17" i="26"/>
  <c r="T17" i="26"/>
  <c r="N17" i="26"/>
  <c r="AI16" i="26"/>
  <c r="AI19" i="26" s="1"/>
  <c r="AD16" i="26"/>
  <c r="AD19" i="26" s="1"/>
  <c r="X16" i="26"/>
  <c r="X19" i="26" s="1"/>
  <c r="S16" i="26"/>
  <c r="S19" i="26" s="1"/>
  <c r="N16" i="26"/>
  <c r="N19" i="26" s="1"/>
  <c r="AH15" i="26"/>
  <c r="AC15" i="26"/>
  <c r="X15" i="26"/>
  <c r="R15" i="26"/>
  <c r="AM14" i="26"/>
  <c r="AH14" i="26"/>
  <c r="AB14" i="26"/>
  <c r="W14" i="26"/>
  <c r="R14" i="26"/>
  <c r="AL13" i="26"/>
  <c r="AG13" i="26"/>
  <c r="AB13" i="26"/>
  <c r="V13" i="26"/>
  <c r="Q13" i="26"/>
  <c r="AK9" i="26"/>
  <c r="AF9" i="26"/>
  <c r="AA9" i="26"/>
  <c r="U9" i="26"/>
  <c r="P9" i="26"/>
  <c r="AL8" i="26"/>
  <c r="AF8" i="26"/>
  <c r="AA8" i="26"/>
  <c r="V8" i="26"/>
  <c r="P8" i="26"/>
  <c r="AK7" i="26"/>
  <c r="AK10" i="26" s="1"/>
  <c r="AE7" i="26"/>
  <c r="AE10" i="26" s="1"/>
  <c r="Z7" i="26"/>
  <c r="Z10" i="26" s="1"/>
  <c r="U7" i="26"/>
  <c r="U10" i="26" s="1"/>
  <c r="O7" i="26"/>
  <c r="O10" i="26" s="1"/>
  <c r="AJ6" i="26"/>
  <c r="AD6" i="26"/>
  <c r="Y6" i="26"/>
  <c r="T6" i="26"/>
  <c r="N6" i="26"/>
  <c r="AJ5" i="26"/>
  <c r="AE5" i="26"/>
  <c r="Y5" i="26"/>
  <c r="T5" i="26"/>
  <c r="O5" i="26"/>
  <c r="AJ4" i="26"/>
  <c r="AE4" i="26"/>
  <c r="Z4" i="26"/>
  <c r="T4" i="26"/>
  <c r="O4" i="26"/>
  <c r="AI18" i="26"/>
  <c r="AD18" i="26"/>
  <c r="X18" i="26"/>
  <c r="S18" i="26"/>
  <c r="N18" i="26"/>
  <c r="AH17" i="26"/>
  <c r="AC17" i="26"/>
  <c r="X17" i="26"/>
  <c r="R17" i="26"/>
  <c r="AM16" i="26"/>
  <c r="AM19" i="26" s="1"/>
  <c r="AH16" i="26"/>
  <c r="AH19" i="26" s="1"/>
  <c r="AB16" i="26"/>
  <c r="AB19" i="26" s="1"/>
  <c r="W16" i="26"/>
  <c r="W19" i="26" s="1"/>
  <c r="R16" i="26"/>
  <c r="R19" i="26" s="1"/>
  <c r="AL15" i="26"/>
  <c r="AG15" i="26"/>
  <c r="AB15" i="26"/>
  <c r="V15" i="26"/>
  <c r="Q15" i="26"/>
  <c r="AL14" i="26"/>
  <c r="AF14" i="26"/>
  <c r="AA14" i="26"/>
  <c r="V14" i="26"/>
  <c r="P14" i="26"/>
  <c r="AK13" i="26"/>
  <c r="AF13" i="26"/>
  <c r="Z13" i="26"/>
  <c r="U13" i="26"/>
  <c r="P13" i="26"/>
  <c r="AJ9" i="26"/>
  <c r="AE9" i="26"/>
  <c r="Y9" i="26"/>
  <c r="T9" i="26"/>
  <c r="O9" i="26"/>
  <c r="AJ8" i="26"/>
  <c r="AE8" i="26"/>
  <c r="Z8" i="26"/>
  <c r="T8" i="26"/>
  <c r="O8" i="26"/>
  <c r="AI7" i="26"/>
  <c r="AI10" i="26" s="1"/>
  <c r="AD7" i="26"/>
  <c r="AD10" i="26" s="1"/>
  <c r="Y7" i="26"/>
  <c r="Y10" i="26" s="1"/>
  <c r="S7" i="26"/>
  <c r="S10" i="26" s="1"/>
  <c r="N7" i="26"/>
  <c r="N10" i="26" s="1"/>
  <c r="AH6" i="26"/>
  <c r="AC6" i="26"/>
  <c r="X6" i="26"/>
  <c r="R6" i="26"/>
  <c r="AI5" i="26"/>
  <c r="AC5" i="26"/>
  <c r="X5" i="26"/>
  <c r="S5" i="26"/>
  <c r="AI4" i="26"/>
  <c r="AD4" i="26"/>
  <c r="X4" i="26"/>
  <c r="S4" i="26"/>
  <c r="N4" i="26"/>
  <c r="AM18" i="26"/>
  <c r="AH18" i="26"/>
  <c r="AB18" i="26"/>
  <c r="W18" i="26"/>
  <c r="R18" i="26"/>
  <c r="AL17" i="26"/>
  <c r="AG17" i="26"/>
  <c r="AB17" i="26"/>
  <c r="V17" i="26"/>
  <c r="Q17" i="26"/>
  <c r="AL16" i="26"/>
  <c r="AL19" i="26" s="1"/>
  <c r="AF16" i="26"/>
  <c r="AF19" i="26" s="1"/>
  <c r="AA16" i="26"/>
  <c r="AA19" i="26" s="1"/>
  <c r="V16" i="26"/>
  <c r="V19" i="26" s="1"/>
  <c r="P16" i="26"/>
  <c r="P19" i="26" s="1"/>
  <c r="AK15" i="26"/>
  <c r="AF15" i="26"/>
  <c r="Z15" i="26"/>
  <c r="U15" i="26"/>
  <c r="P15" i="26"/>
  <c r="AJ14" i="26"/>
  <c r="AE14" i="26"/>
  <c r="Z14" i="26"/>
  <c r="T14" i="26"/>
  <c r="O14" i="26"/>
  <c r="AJ13" i="26"/>
  <c r="AD13" i="26"/>
  <c r="Y13" i="26"/>
  <c r="T13" i="26"/>
  <c r="N13" i="26"/>
  <c r="AI9" i="26"/>
  <c r="AC9" i="26"/>
  <c r="X9" i="26"/>
  <c r="S9" i="26"/>
  <c r="AI8" i="26"/>
  <c r="AD8" i="26"/>
  <c r="X8" i="26"/>
  <c r="S8" i="26"/>
  <c r="N8" i="26"/>
  <c r="AM7" i="26"/>
  <c r="AM10" i="26" s="1"/>
  <c r="AH7" i="26"/>
  <c r="AH10" i="26" s="1"/>
  <c r="AC7" i="26"/>
  <c r="AC10" i="26" s="1"/>
  <c r="W7" i="26"/>
  <c r="W10" i="26" s="1"/>
  <c r="R7" i="26"/>
  <c r="R10" i="26" s="1"/>
  <c r="AL6" i="26"/>
  <c r="AG6" i="26"/>
  <c r="AB6" i="26"/>
  <c r="V6" i="26"/>
  <c r="Q6" i="26"/>
  <c r="AM5" i="26"/>
  <c r="AG5" i="26"/>
  <c r="AB5" i="26"/>
  <c r="W5" i="26"/>
  <c r="Q5" i="26"/>
  <c r="AM4" i="26"/>
  <c r="AH4" i="26"/>
  <c r="AB4" i="26"/>
  <c r="W4" i="26"/>
  <c r="R4" i="26"/>
  <c r="AL18" i="26"/>
  <c r="AF18" i="26"/>
  <c r="AA18" i="26"/>
  <c r="V18" i="26"/>
  <c r="P18" i="26"/>
  <c r="AK17" i="26"/>
  <c r="AF17" i="26"/>
  <c r="Z17" i="26"/>
  <c r="U17" i="26"/>
  <c r="P17" i="26"/>
  <c r="AJ16" i="26"/>
  <c r="AJ19" i="26" s="1"/>
  <c r="AE16" i="26"/>
  <c r="AE19" i="26" s="1"/>
  <c r="Z16" i="26"/>
  <c r="Z19" i="26" s="1"/>
  <c r="T16" i="26"/>
  <c r="T19" i="26" s="1"/>
  <c r="O16" i="26"/>
  <c r="O19" i="26" s="1"/>
  <c r="AJ15" i="26"/>
  <c r="AD15" i="26"/>
  <c r="Y15" i="26"/>
  <c r="T15" i="26"/>
  <c r="N15" i="26"/>
  <c r="AI14" i="26"/>
  <c r="AD14" i="26"/>
  <c r="X14" i="26"/>
  <c r="S14" i="26"/>
  <c r="N14" i="26"/>
  <c r="AH13" i="26"/>
  <c r="AC13" i="26"/>
  <c r="X13" i="26"/>
  <c r="R13" i="26"/>
  <c r="AM9" i="26"/>
  <c r="AG9" i="26"/>
  <c r="AB9" i="26"/>
  <c r="W9" i="26"/>
  <c r="Q9" i="26"/>
  <c r="AM8" i="26"/>
  <c r="AH8" i="26"/>
  <c r="AB8" i="26"/>
  <c r="W8" i="26"/>
  <c r="R8" i="26"/>
  <c r="AL7" i="26"/>
  <c r="AL10" i="26" s="1"/>
  <c r="AG7" i="26"/>
  <c r="AG10" i="26" s="1"/>
  <c r="AA7" i="26"/>
  <c r="AA10" i="26" s="1"/>
  <c r="V7" i="26"/>
  <c r="V10" i="26" s="1"/>
  <c r="Q7" i="26"/>
  <c r="Q10" i="26" s="1"/>
  <c r="AK6" i="26"/>
  <c r="AF6" i="26"/>
  <c r="Z6" i="26"/>
  <c r="U6" i="26"/>
  <c r="P6" i="26"/>
  <c r="AK5" i="26"/>
  <c r="AF5" i="26"/>
  <c r="AA5" i="26"/>
  <c r="U5" i="26"/>
  <c r="P5" i="26"/>
  <c r="AL4" i="26"/>
  <c r="AF4" i="26"/>
  <c r="AA4" i="26"/>
  <c r="V4" i="26"/>
  <c r="P4" i="26"/>
  <c r="AJ36" i="7"/>
  <c r="AJ37" i="7" s="1"/>
  <c r="AF36" i="7"/>
  <c r="AF37" i="7" s="1"/>
  <c r="AB36" i="7"/>
  <c r="AB37" i="7" s="1"/>
  <c r="X36" i="7"/>
  <c r="X37" i="7" s="1"/>
  <c r="T36" i="7"/>
  <c r="T37" i="7" s="1"/>
  <c r="P36" i="7"/>
  <c r="P37" i="7" s="1"/>
  <c r="AJ35" i="7"/>
  <c r="AF35" i="7"/>
  <c r="AB35" i="7"/>
  <c r="X35" i="7"/>
  <c r="T35" i="7"/>
  <c r="P35" i="7"/>
  <c r="AJ34" i="7"/>
  <c r="AF34" i="7"/>
  <c r="AM36" i="7"/>
  <c r="AM37" i="7" s="1"/>
  <c r="AH36" i="7"/>
  <c r="AH37" i="7" s="1"/>
  <c r="AC36" i="7"/>
  <c r="AC37" i="7" s="1"/>
  <c r="W36" i="7"/>
  <c r="W37" i="7" s="1"/>
  <c r="R36" i="7"/>
  <c r="R37" i="7" s="1"/>
  <c r="AM35" i="7"/>
  <c r="AH35" i="7"/>
  <c r="AC35" i="7"/>
  <c r="W35" i="7"/>
  <c r="R35" i="7"/>
  <c r="AM34" i="7"/>
  <c r="AH34" i="7"/>
  <c r="AC34" i="7"/>
  <c r="Y34" i="7"/>
  <c r="U34" i="7"/>
  <c r="Q34" i="7"/>
  <c r="AK33" i="7"/>
  <c r="AG33" i="7"/>
  <c r="AC33" i="7"/>
  <c r="Y33" i="7"/>
  <c r="U33" i="7"/>
  <c r="Q33" i="7"/>
  <c r="AK32" i="7"/>
  <c r="AG32" i="7"/>
  <c r="AC32" i="7"/>
  <c r="Y32" i="7"/>
  <c r="U32" i="7"/>
  <c r="Q32" i="7"/>
  <c r="AK31" i="7"/>
  <c r="AG31" i="7"/>
  <c r="AC31" i="7"/>
  <c r="Y31" i="7"/>
  <c r="U31" i="7"/>
  <c r="Q31" i="7"/>
  <c r="AM27" i="7"/>
  <c r="AM28" i="7" s="1"/>
  <c r="AI27" i="7"/>
  <c r="AI28" i="7" s="1"/>
  <c r="AE27" i="7"/>
  <c r="AE28" i="7" s="1"/>
  <c r="AA27" i="7"/>
  <c r="AA28" i="7" s="1"/>
  <c r="W27" i="7"/>
  <c r="W28" i="7" s="1"/>
  <c r="S27" i="7"/>
  <c r="S28" i="7" s="1"/>
  <c r="O27" i="7"/>
  <c r="O28" i="7" s="1"/>
  <c r="AM26" i="7"/>
  <c r="AI26" i="7"/>
  <c r="AE26" i="7"/>
  <c r="AA26" i="7"/>
  <c r="W26" i="7"/>
  <c r="S26" i="7"/>
  <c r="O26" i="7"/>
  <c r="AM25" i="7"/>
  <c r="AI25" i="7"/>
  <c r="AE25" i="7"/>
  <c r="AA25" i="7"/>
  <c r="W25" i="7"/>
  <c r="S25" i="7"/>
  <c r="O25" i="7"/>
  <c r="AM24" i="7"/>
  <c r="AI24" i="7"/>
  <c r="AE24" i="7"/>
  <c r="AA24" i="7"/>
  <c r="W24" i="7"/>
  <c r="S24" i="7"/>
  <c r="O24" i="7"/>
  <c r="AM23" i="7"/>
  <c r="AI23" i="7"/>
  <c r="AE23" i="7"/>
  <c r="AA23" i="7"/>
  <c r="W23" i="7"/>
  <c r="S23" i="7"/>
  <c r="O23" i="7"/>
  <c r="AM22" i="7"/>
  <c r="AI22" i="7"/>
  <c r="AE22" i="7"/>
  <c r="AA22" i="7"/>
  <c r="W22" i="7"/>
  <c r="S22" i="7"/>
  <c r="O22" i="7"/>
  <c r="AK18" i="7"/>
  <c r="AK19" i="7" s="1"/>
  <c r="AG18" i="7"/>
  <c r="AG19" i="7" s="1"/>
  <c r="AC18" i="7"/>
  <c r="AC19" i="7" s="1"/>
  <c r="Y18" i="7"/>
  <c r="Y19" i="7" s="1"/>
  <c r="U18" i="7"/>
  <c r="U19" i="7" s="1"/>
  <c r="Q18" i="7"/>
  <c r="Q19" i="7" s="1"/>
  <c r="AK17" i="7"/>
  <c r="AG17" i="7"/>
  <c r="AC17" i="7"/>
  <c r="Y17" i="7"/>
  <c r="U17" i="7"/>
  <c r="Q17" i="7"/>
  <c r="AK16" i="7"/>
  <c r="AG16" i="7"/>
  <c r="AC16" i="7"/>
  <c r="Y16" i="7"/>
  <c r="U16" i="7"/>
  <c r="Q16" i="7"/>
  <c r="AK15" i="7"/>
  <c r="AG15" i="7"/>
  <c r="AC15" i="7"/>
  <c r="Y15" i="7"/>
  <c r="U15" i="7"/>
  <c r="Q15" i="7"/>
  <c r="AK14" i="7"/>
  <c r="AG14" i="7"/>
  <c r="AC14" i="7"/>
  <c r="Y14" i="7"/>
  <c r="U14" i="7"/>
  <c r="Q14" i="7"/>
  <c r="AK13" i="7"/>
  <c r="AG13" i="7"/>
  <c r="AC13" i="7"/>
  <c r="Y13" i="7"/>
  <c r="U13" i="7"/>
  <c r="Q13" i="7"/>
  <c r="AM9" i="7"/>
  <c r="AM10" i="7" s="1"/>
  <c r="AI9" i="7"/>
  <c r="AI10" i="7" s="1"/>
  <c r="AE9" i="7"/>
  <c r="AE10" i="7" s="1"/>
  <c r="AA9" i="7"/>
  <c r="AA10" i="7" s="1"/>
  <c r="W9" i="7"/>
  <c r="W10" i="7" s="1"/>
  <c r="S9" i="7"/>
  <c r="S10" i="7" s="1"/>
  <c r="O9" i="7"/>
  <c r="O10" i="7" s="1"/>
  <c r="AM8" i="7"/>
  <c r="AI8" i="7"/>
  <c r="AE8" i="7"/>
  <c r="AA8" i="7"/>
  <c r="W8" i="7"/>
  <c r="S8" i="7"/>
  <c r="O8" i="7"/>
  <c r="AM7" i="7"/>
  <c r="AI7" i="7"/>
  <c r="AE7" i="7"/>
  <c r="AA7" i="7"/>
  <c r="W7" i="7"/>
  <c r="S7" i="7"/>
  <c r="O7" i="7"/>
  <c r="AM6" i="7"/>
  <c r="AI6" i="7"/>
  <c r="AE6" i="7"/>
  <c r="AA6" i="7"/>
  <c r="W6" i="7"/>
  <c r="S6" i="7"/>
  <c r="O6" i="7"/>
  <c r="AM5" i="7"/>
  <c r="AI5" i="7"/>
  <c r="AE5" i="7"/>
  <c r="AA5" i="7"/>
  <c r="W5" i="7"/>
  <c r="S5" i="7"/>
  <c r="O5" i="7"/>
  <c r="AM4" i="7"/>
  <c r="AI4" i="7"/>
  <c r="AE4" i="7"/>
  <c r="AA4" i="7"/>
  <c r="W4" i="7"/>
  <c r="S4" i="7"/>
  <c r="O4" i="7"/>
  <c r="AK36" i="7"/>
  <c r="AK37" i="7" s="1"/>
  <c r="AE36" i="7"/>
  <c r="AE37" i="7" s="1"/>
  <c r="Z36" i="7"/>
  <c r="Z37" i="7" s="1"/>
  <c r="U36" i="7"/>
  <c r="U37" i="7" s="1"/>
  <c r="O36" i="7"/>
  <c r="O37" i="7" s="1"/>
  <c r="AK35" i="7"/>
  <c r="AE35" i="7"/>
  <c r="Z35" i="7"/>
  <c r="U35" i="7"/>
  <c r="O35" i="7"/>
  <c r="AK34" i="7"/>
  <c r="AE34" i="7"/>
  <c r="AA34" i="7"/>
  <c r="W34" i="7"/>
  <c r="S34" i="7"/>
  <c r="O34" i="7"/>
  <c r="AM33" i="7"/>
  <c r="AI33" i="7"/>
  <c r="AE33" i="7"/>
  <c r="AA33" i="7"/>
  <c r="W33" i="7"/>
  <c r="S33" i="7"/>
  <c r="O33" i="7"/>
  <c r="AM32" i="7"/>
  <c r="AI32" i="7"/>
  <c r="AE32" i="7"/>
  <c r="AA32" i="7"/>
  <c r="W32" i="7"/>
  <c r="S32" i="7"/>
  <c r="O32" i="7"/>
  <c r="AM31" i="7"/>
  <c r="AI31" i="7"/>
  <c r="AE31" i="7"/>
  <c r="AA31" i="7"/>
  <c r="W31" i="7"/>
  <c r="S31" i="7"/>
  <c r="O31" i="7"/>
  <c r="AK27" i="7"/>
  <c r="AK28" i="7" s="1"/>
  <c r="AG27" i="7"/>
  <c r="AG28" i="7" s="1"/>
  <c r="AC27" i="7"/>
  <c r="AC28" i="7" s="1"/>
  <c r="Y27" i="7"/>
  <c r="Y28" i="7" s="1"/>
  <c r="U27" i="7"/>
  <c r="U28" i="7" s="1"/>
  <c r="Q27" i="7"/>
  <c r="Q28" i="7" s="1"/>
  <c r="AK26" i="7"/>
  <c r="AG26" i="7"/>
  <c r="AC26" i="7"/>
  <c r="Y26" i="7"/>
  <c r="U26" i="7"/>
  <c r="Q26" i="7"/>
  <c r="AK25" i="7"/>
  <c r="AG25" i="7"/>
  <c r="AC25" i="7"/>
  <c r="Y25" i="7"/>
  <c r="U25" i="7"/>
  <c r="Q25" i="7"/>
  <c r="AK24" i="7"/>
  <c r="AG24" i="7"/>
  <c r="AC24" i="7"/>
  <c r="Y24" i="7"/>
  <c r="U24" i="7"/>
  <c r="Q24" i="7"/>
  <c r="AK23" i="7"/>
  <c r="AG23" i="7"/>
  <c r="AC23" i="7"/>
  <c r="Y23" i="7"/>
  <c r="U23" i="7"/>
  <c r="Q23" i="7"/>
  <c r="AK22" i="7"/>
  <c r="AG22" i="7"/>
  <c r="AC22" i="7"/>
  <c r="Y22" i="7"/>
  <c r="U22" i="7"/>
  <c r="Q22" i="7"/>
  <c r="AM18" i="7"/>
  <c r="AM19" i="7" s="1"/>
  <c r="AI18" i="7"/>
  <c r="AI19" i="7" s="1"/>
  <c r="AE18" i="7"/>
  <c r="AE19" i="7" s="1"/>
  <c r="AA18" i="7"/>
  <c r="AA19" i="7" s="1"/>
  <c r="W18" i="7"/>
  <c r="W19" i="7" s="1"/>
  <c r="S18" i="7"/>
  <c r="S19" i="7" s="1"/>
  <c r="O18" i="7"/>
  <c r="O19" i="7" s="1"/>
  <c r="AM17" i="7"/>
  <c r="AI17" i="7"/>
  <c r="AE17" i="7"/>
  <c r="AA17" i="7"/>
  <c r="W17" i="7"/>
  <c r="S17" i="7"/>
  <c r="O17" i="7"/>
  <c r="AM16" i="7"/>
  <c r="AI16" i="7"/>
  <c r="AE16" i="7"/>
  <c r="AA16" i="7"/>
  <c r="W16" i="7"/>
  <c r="S16" i="7"/>
  <c r="O16" i="7"/>
  <c r="AM15" i="7"/>
  <c r="AI15" i="7"/>
  <c r="AE15" i="7"/>
  <c r="AA15" i="7"/>
  <c r="W15" i="7"/>
  <c r="S15" i="7"/>
  <c r="O15" i="7"/>
  <c r="AM14" i="7"/>
  <c r="AI14" i="7"/>
  <c r="AE14" i="7"/>
  <c r="AA14" i="7"/>
  <c r="W14" i="7"/>
  <c r="S14" i="7"/>
  <c r="O14" i="7"/>
  <c r="AM13" i="7"/>
  <c r="AI13" i="7"/>
  <c r="AE13" i="7"/>
  <c r="AA13" i="7"/>
  <c r="W13" i="7"/>
  <c r="S13" i="7"/>
  <c r="O13" i="7"/>
  <c r="AK9" i="7"/>
  <c r="AK10" i="7" s="1"/>
  <c r="AG9" i="7"/>
  <c r="AG10" i="7" s="1"/>
  <c r="AC9" i="7"/>
  <c r="AC10" i="7" s="1"/>
  <c r="Y9" i="7"/>
  <c r="Y10" i="7" s="1"/>
  <c r="U9" i="7"/>
  <c r="U10" i="7" s="1"/>
  <c r="Q9" i="7"/>
  <c r="Q10" i="7" s="1"/>
  <c r="AK8" i="7"/>
  <c r="AG8" i="7"/>
  <c r="AC8" i="7"/>
  <c r="Y8" i="7"/>
  <c r="U8" i="7"/>
  <c r="Q8" i="7"/>
  <c r="AK7" i="7"/>
  <c r="AG7" i="7"/>
  <c r="AC7" i="7"/>
  <c r="Y7" i="7"/>
  <c r="U7" i="7"/>
  <c r="Q7" i="7"/>
  <c r="AK6" i="7"/>
  <c r="AG6" i="7"/>
  <c r="AC6" i="7"/>
  <c r="Y6" i="7"/>
  <c r="U6" i="7"/>
  <c r="Q6" i="7"/>
  <c r="AK5" i="7"/>
  <c r="AG5" i="7"/>
  <c r="AC5" i="7"/>
  <c r="Y5" i="7"/>
  <c r="U5" i="7"/>
  <c r="Q5" i="7"/>
  <c r="AK4" i="7"/>
  <c r="AG4" i="7"/>
  <c r="AC4" i="7"/>
  <c r="Y4" i="7"/>
  <c r="U4" i="7"/>
  <c r="Q4" i="7"/>
  <c r="AI36" i="7"/>
  <c r="AI37" i="7" s="1"/>
  <c r="Y36" i="7"/>
  <c r="Y37" i="7" s="1"/>
  <c r="N36" i="7"/>
  <c r="N37" i="7" s="1"/>
  <c r="AD35" i="7"/>
  <c r="S35" i="7"/>
  <c r="AI34" i="7"/>
  <c r="Z34" i="7"/>
  <c r="R34" i="7"/>
  <c r="AL33" i="7"/>
  <c r="AD33" i="7"/>
  <c r="V33" i="7"/>
  <c r="N33" i="7"/>
  <c r="AH32" i="7"/>
  <c r="Z32" i="7"/>
  <c r="R32" i="7"/>
  <c r="AL31" i="7"/>
  <c r="AD31" i="7"/>
  <c r="V31" i="7"/>
  <c r="N31" i="7"/>
  <c r="AF27" i="7"/>
  <c r="AF28" i="7" s="1"/>
  <c r="X27" i="7"/>
  <c r="X28" i="7" s="1"/>
  <c r="P27" i="7"/>
  <c r="P28" i="7" s="1"/>
  <c r="AJ26" i="7"/>
  <c r="AB26" i="7"/>
  <c r="T26" i="7"/>
  <c r="AF25" i="7"/>
  <c r="X25" i="7"/>
  <c r="P25" i="7"/>
  <c r="AJ24" i="7"/>
  <c r="AB24" i="7"/>
  <c r="T24" i="7"/>
  <c r="AF23" i="7"/>
  <c r="X23" i="7"/>
  <c r="P23" i="7"/>
  <c r="AJ22" i="7"/>
  <c r="AB22" i="7"/>
  <c r="T22" i="7"/>
  <c r="AL18" i="7"/>
  <c r="AL19" i="7" s="1"/>
  <c r="AD18" i="7"/>
  <c r="AD19" i="7" s="1"/>
  <c r="V18" i="7"/>
  <c r="V19" i="7" s="1"/>
  <c r="N18" i="7"/>
  <c r="N19" i="7" s="1"/>
  <c r="AH17" i="7"/>
  <c r="Z17" i="7"/>
  <c r="R17" i="7"/>
  <c r="AL16" i="7"/>
  <c r="AD16" i="7"/>
  <c r="V16" i="7"/>
  <c r="N16" i="7"/>
  <c r="AH15" i="7"/>
  <c r="Z15" i="7"/>
  <c r="R15" i="7"/>
  <c r="AL14" i="7"/>
  <c r="AD14" i="7"/>
  <c r="V14" i="7"/>
  <c r="N14" i="7"/>
  <c r="AH13" i="7"/>
  <c r="Z13" i="7"/>
  <c r="R13" i="7"/>
  <c r="AJ9" i="7"/>
  <c r="AJ10" i="7" s="1"/>
  <c r="AB9" i="7"/>
  <c r="AB10" i="7" s="1"/>
  <c r="T9" i="7"/>
  <c r="T10" i="7" s="1"/>
  <c r="AF8" i="7"/>
  <c r="X8" i="7"/>
  <c r="P8" i="7"/>
  <c r="AJ7" i="7"/>
  <c r="AB7" i="7"/>
  <c r="T7" i="7"/>
  <c r="AF6" i="7"/>
  <c r="X6" i="7"/>
  <c r="P6" i="7"/>
  <c r="AJ5" i="7"/>
  <c r="AB5" i="7"/>
  <c r="T5" i="7"/>
  <c r="AF4" i="7"/>
  <c r="X4" i="7"/>
  <c r="P4" i="7"/>
  <c r="AG36" i="7"/>
  <c r="AG37" i="7" s="1"/>
  <c r="V36" i="7"/>
  <c r="V37" i="7" s="1"/>
  <c r="AL35" i="7"/>
  <c r="AA35" i="7"/>
  <c r="Q35" i="7"/>
  <c r="AG34" i="7"/>
  <c r="X34" i="7"/>
  <c r="P34" i="7"/>
  <c r="AJ33" i="7"/>
  <c r="AB33" i="7"/>
  <c r="T33" i="7"/>
  <c r="AF32" i="7"/>
  <c r="X32" i="7"/>
  <c r="P32" i="7"/>
  <c r="AJ31" i="7"/>
  <c r="AB31" i="7"/>
  <c r="T31" i="7"/>
  <c r="AL27" i="7"/>
  <c r="AL28" i="7" s="1"/>
  <c r="AD27" i="7"/>
  <c r="AD28" i="7" s="1"/>
  <c r="V27" i="7"/>
  <c r="V28" i="7" s="1"/>
  <c r="N27" i="7"/>
  <c r="N28" i="7" s="1"/>
  <c r="AH26" i="7"/>
  <c r="Z26" i="7"/>
  <c r="R26" i="7"/>
  <c r="AL25" i="7"/>
  <c r="AD25" i="7"/>
  <c r="V25" i="7"/>
  <c r="N25" i="7"/>
  <c r="AH24" i="7"/>
  <c r="Z24" i="7"/>
  <c r="R24" i="7"/>
  <c r="AL23" i="7"/>
  <c r="AD23" i="7"/>
  <c r="V23" i="7"/>
  <c r="N23" i="7"/>
  <c r="AH22" i="7"/>
  <c r="Z22" i="7"/>
  <c r="R22" i="7"/>
  <c r="AJ18" i="7"/>
  <c r="AJ19" i="7" s="1"/>
  <c r="AB18" i="7"/>
  <c r="AB19" i="7" s="1"/>
  <c r="T18" i="7"/>
  <c r="T19" i="7" s="1"/>
  <c r="AF17" i="7"/>
  <c r="X17" i="7"/>
  <c r="P17" i="7"/>
  <c r="AJ16" i="7"/>
  <c r="AB16" i="7"/>
  <c r="T16" i="7"/>
  <c r="AF15" i="7"/>
  <c r="X15" i="7"/>
  <c r="P15" i="7"/>
  <c r="AJ14" i="7"/>
  <c r="AB14" i="7"/>
  <c r="T14" i="7"/>
  <c r="AF13" i="7"/>
  <c r="X13" i="7"/>
  <c r="P13" i="7"/>
  <c r="AH9" i="7"/>
  <c r="AH10" i="7" s="1"/>
  <c r="Z9" i="7"/>
  <c r="Z10" i="7" s="1"/>
  <c r="R9" i="7"/>
  <c r="R10" i="7" s="1"/>
  <c r="AL8" i="7"/>
  <c r="AD8" i="7"/>
  <c r="V8" i="7"/>
  <c r="N8" i="7"/>
  <c r="AH7" i="7"/>
  <c r="Z7" i="7"/>
  <c r="R7" i="7"/>
  <c r="AL6" i="7"/>
  <c r="AD6" i="7"/>
  <c r="V6" i="7"/>
  <c r="N6" i="7"/>
  <c r="AH5" i="7"/>
  <c r="Z5" i="7"/>
  <c r="R5" i="7"/>
  <c r="AL4" i="7"/>
  <c r="AD4" i="7"/>
  <c r="V4" i="7"/>
  <c r="N4" i="7"/>
  <c r="AD36" i="7"/>
  <c r="AD37" i="7" s="1"/>
  <c r="S36" i="7"/>
  <c r="S37" i="7" s="1"/>
  <c r="AI35" i="7"/>
  <c r="Y35" i="7"/>
  <c r="N35" i="7"/>
  <c r="AD34" i="7"/>
  <c r="V34" i="7"/>
  <c r="N34" i="7"/>
  <c r="AH33" i="7"/>
  <c r="Z33" i="7"/>
  <c r="R33" i="7"/>
  <c r="AL32" i="7"/>
  <c r="AD32" i="7"/>
  <c r="V32" i="7"/>
  <c r="N32" i="7"/>
  <c r="AH31" i="7"/>
  <c r="Z31" i="7"/>
  <c r="R31" i="7"/>
  <c r="AJ27" i="7"/>
  <c r="AJ28" i="7" s="1"/>
  <c r="AB27" i="7"/>
  <c r="AB28" i="7" s="1"/>
  <c r="T27" i="7"/>
  <c r="T28" i="7" s="1"/>
  <c r="AF26" i="7"/>
  <c r="X26" i="7"/>
  <c r="P26" i="7"/>
  <c r="AJ25" i="7"/>
  <c r="AB25" i="7"/>
  <c r="T25" i="7"/>
  <c r="AF24" i="7"/>
  <c r="X24" i="7"/>
  <c r="P24" i="7"/>
  <c r="AJ23" i="7"/>
  <c r="AB23" i="7"/>
  <c r="T23" i="7"/>
  <c r="AF22" i="7"/>
  <c r="X22" i="7"/>
  <c r="P22" i="7"/>
  <c r="AH18" i="7"/>
  <c r="AH19" i="7" s="1"/>
  <c r="Z18" i="7"/>
  <c r="Z19" i="7" s="1"/>
  <c r="R18" i="7"/>
  <c r="R19" i="7" s="1"/>
  <c r="AL17" i="7"/>
  <c r="AD17" i="7"/>
  <c r="V17" i="7"/>
  <c r="N17" i="7"/>
  <c r="AH16" i="7"/>
  <c r="Z16" i="7"/>
  <c r="R16" i="7"/>
  <c r="AL15" i="7"/>
  <c r="AD15" i="7"/>
  <c r="V15" i="7"/>
  <c r="N15" i="7"/>
  <c r="AH14" i="7"/>
  <c r="Z14" i="7"/>
  <c r="R14" i="7"/>
  <c r="AL13" i="7"/>
  <c r="AD13" i="7"/>
  <c r="V13" i="7"/>
  <c r="N13" i="7"/>
  <c r="AF9" i="7"/>
  <c r="AF10" i="7" s="1"/>
  <c r="X9" i="7"/>
  <c r="X10" i="7" s="1"/>
  <c r="P9" i="7"/>
  <c r="P10" i="7" s="1"/>
  <c r="AJ8" i="7"/>
  <c r="AB8" i="7"/>
  <c r="T8" i="7"/>
  <c r="AF7" i="7"/>
  <c r="X7" i="7"/>
  <c r="P7" i="7"/>
  <c r="AJ6" i="7"/>
  <c r="AB6" i="7"/>
  <c r="T6" i="7"/>
  <c r="AF5" i="7"/>
  <c r="X5" i="7"/>
  <c r="P5" i="7"/>
  <c r="AJ4" i="7"/>
  <c r="AB4" i="7"/>
  <c r="T4" i="7"/>
  <c r="AL36" i="7"/>
  <c r="AL37" i="7" s="1"/>
  <c r="AA36" i="7"/>
  <c r="AA37" i="7" s="1"/>
  <c r="Q36" i="7"/>
  <c r="Q37" i="7" s="1"/>
  <c r="AG35" i="7"/>
  <c r="V35" i="7"/>
  <c r="AL34" i="7"/>
  <c r="AB34" i="7"/>
  <c r="T34" i="7"/>
  <c r="AF33" i="7"/>
  <c r="X33" i="7"/>
  <c r="P33" i="7"/>
  <c r="AJ32" i="7"/>
  <c r="AB32" i="7"/>
  <c r="T32" i="7"/>
  <c r="AF31" i="7"/>
  <c r="X31" i="7"/>
  <c r="P31" i="7"/>
  <c r="AH27" i="7"/>
  <c r="AH28" i="7" s="1"/>
  <c r="Z27" i="7"/>
  <c r="Z28" i="7" s="1"/>
  <c r="R27" i="7"/>
  <c r="R28" i="7" s="1"/>
  <c r="AL26" i="7"/>
  <c r="AD26" i="7"/>
  <c r="V26" i="7"/>
  <c r="N26" i="7"/>
  <c r="AH25" i="7"/>
  <c r="Z25" i="7"/>
  <c r="R25" i="7"/>
  <c r="AL24" i="7"/>
  <c r="AD24" i="7"/>
  <c r="V24" i="7"/>
  <c r="N24" i="7"/>
  <c r="AH23" i="7"/>
  <c r="Z23" i="7"/>
  <c r="R23" i="7"/>
  <c r="AL22" i="7"/>
  <c r="AD22" i="7"/>
  <c r="V22" i="7"/>
  <c r="N22" i="7"/>
  <c r="AF18" i="7"/>
  <c r="AF19" i="7" s="1"/>
  <c r="X18" i="7"/>
  <c r="X19" i="7" s="1"/>
  <c r="P18" i="7"/>
  <c r="P19" i="7" s="1"/>
  <c r="AJ17" i="7"/>
  <c r="AB17" i="7"/>
  <c r="T17" i="7"/>
  <c r="AF16" i="7"/>
  <c r="X16" i="7"/>
  <c r="P16" i="7"/>
  <c r="AJ15" i="7"/>
  <c r="AB15" i="7"/>
  <c r="T15" i="7"/>
  <c r="AF14" i="7"/>
  <c r="X14" i="7"/>
  <c r="P14" i="7"/>
  <c r="AJ13" i="7"/>
  <c r="AB13" i="7"/>
  <c r="T13" i="7"/>
  <c r="AL9" i="7"/>
  <c r="AL10" i="7" s="1"/>
  <c r="AD9" i="7"/>
  <c r="AD10" i="7" s="1"/>
  <c r="V9" i="7"/>
  <c r="V10" i="7" s="1"/>
  <c r="N9" i="7"/>
  <c r="N10" i="7" s="1"/>
  <c r="AH8" i="7"/>
  <c r="Z8" i="7"/>
  <c r="R8" i="7"/>
  <c r="AL7" i="7"/>
  <c r="AD7" i="7"/>
  <c r="V7" i="7"/>
  <c r="N7" i="7"/>
  <c r="AH6" i="7"/>
  <c r="Z6" i="7"/>
  <c r="R6" i="7"/>
  <c r="AL5" i="7"/>
  <c r="AD5" i="7"/>
  <c r="V5" i="7"/>
  <c r="N5" i="7"/>
  <c r="AH4" i="7"/>
  <c r="Z4" i="7"/>
  <c r="R4" i="7"/>
  <c r="AK36" i="22"/>
  <c r="AG36" i="22"/>
  <c r="AC36" i="22"/>
  <c r="Y36" i="22"/>
  <c r="U36" i="22"/>
  <c r="Q36" i="22"/>
  <c r="AM35" i="22"/>
  <c r="AI35" i="22"/>
  <c r="AE35" i="22"/>
  <c r="AA35" i="22"/>
  <c r="W35" i="22"/>
  <c r="S35" i="22"/>
  <c r="O35" i="22"/>
  <c r="AK34" i="22"/>
  <c r="AG34" i="22"/>
  <c r="AC34" i="22"/>
  <c r="Y34" i="22"/>
  <c r="U34" i="22"/>
  <c r="Q34" i="22"/>
  <c r="AM33" i="22"/>
  <c r="AM37" i="22" s="1"/>
  <c r="AI33" i="22"/>
  <c r="AI37" i="22" s="1"/>
  <c r="AE33" i="22"/>
  <c r="AE37" i="22" s="1"/>
  <c r="AA33" i="22"/>
  <c r="AA37" i="22" s="1"/>
  <c r="W33" i="22"/>
  <c r="W37" i="22" s="1"/>
  <c r="S33" i="22"/>
  <c r="S37" i="22" s="1"/>
  <c r="O33" i="22"/>
  <c r="O37" i="22" s="1"/>
  <c r="AK32" i="22"/>
  <c r="AG32" i="22"/>
  <c r="AC32" i="22"/>
  <c r="Y32" i="22"/>
  <c r="U32" i="22"/>
  <c r="Q32" i="22"/>
  <c r="AM31" i="22"/>
  <c r="AI31" i="22"/>
  <c r="AE31" i="22"/>
  <c r="AA31" i="22"/>
  <c r="W31" i="22"/>
  <c r="S31" i="22"/>
  <c r="O31" i="22"/>
  <c r="AK27" i="22"/>
  <c r="AG27" i="22"/>
  <c r="AC27" i="22"/>
  <c r="Y27" i="22"/>
  <c r="U27" i="22"/>
  <c r="Q27" i="22"/>
  <c r="AM26" i="22"/>
  <c r="AI26" i="22"/>
  <c r="AE26" i="22"/>
  <c r="AA26" i="22"/>
  <c r="W26" i="22"/>
  <c r="S26" i="22"/>
  <c r="O26" i="22"/>
  <c r="AK25" i="22"/>
  <c r="AG25" i="22"/>
  <c r="AC25" i="22"/>
  <c r="Y25" i="22"/>
  <c r="U25" i="22"/>
  <c r="Q25" i="22"/>
  <c r="AM24" i="22"/>
  <c r="AM28" i="22" s="1"/>
  <c r="AI24" i="22"/>
  <c r="AI28" i="22" s="1"/>
  <c r="AE24" i="22"/>
  <c r="AE28" i="22" s="1"/>
  <c r="AA24" i="22"/>
  <c r="AA28" i="22" s="1"/>
  <c r="W24" i="22"/>
  <c r="W28" i="22" s="1"/>
  <c r="S24" i="22"/>
  <c r="S28" i="22" s="1"/>
  <c r="O24" i="22"/>
  <c r="O28" i="22" s="1"/>
  <c r="AK23" i="22"/>
  <c r="AG23" i="22"/>
  <c r="AC23" i="22"/>
  <c r="Y23" i="22"/>
  <c r="U23" i="22"/>
  <c r="Q23" i="22"/>
  <c r="AM22" i="22"/>
  <c r="AI22" i="22"/>
  <c r="AE22" i="22"/>
  <c r="AA22" i="22"/>
  <c r="W22" i="22"/>
  <c r="S22" i="22"/>
  <c r="O22" i="22"/>
  <c r="AK18" i="22"/>
  <c r="AG18" i="22"/>
  <c r="AC18" i="22"/>
  <c r="Y18" i="22"/>
  <c r="U18" i="22"/>
  <c r="Q18" i="22"/>
  <c r="AM17" i="22"/>
  <c r="AI17" i="22"/>
  <c r="AE17" i="22"/>
  <c r="AA17" i="22"/>
  <c r="W17" i="22"/>
  <c r="S17" i="22"/>
  <c r="O17" i="22"/>
  <c r="AK16" i="22"/>
  <c r="AG16" i="22"/>
  <c r="AC16" i="22"/>
  <c r="Y16" i="22"/>
  <c r="U16" i="22"/>
  <c r="Q16" i="22"/>
  <c r="AJ15" i="22"/>
  <c r="AJ19" i="22" s="1"/>
  <c r="AF15" i="22"/>
  <c r="AF19" i="22" s="1"/>
  <c r="AB15" i="22"/>
  <c r="AB19" i="22" s="1"/>
  <c r="X15" i="22"/>
  <c r="X19" i="22" s="1"/>
  <c r="T15" i="22"/>
  <c r="T19" i="22" s="1"/>
  <c r="P15" i="22"/>
  <c r="P19" i="22" s="1"/>
  <c r="AM14" i="22"/>
  <c r="AI14" i="22"/>
  <c r="AE14" i="22"/>
  <c r="AA14" i="22"/>
  <c r="W14" i="22"/>
  <c r="S14" i="22"/>
  <c r="O14" i="22"/>
  <c r="AL13" i="22"/>
  <c r="AH13" i="22"/>
  <c r="AD13" i="22"/>
  <c r="Z13" i="22"/>
  <c r="V13" i="22"/>
  <c r="R13" i="22"/>
  <c r="N13" i="22"/>
  <c r="AJ9" i="22"/>
  <c r="AF9" i="22"/>
  <c r="AB9" i="22"/>
  <c r="X9" i="22"/>
  <c r="T9" i="22"/>
  <c r="P9" i="22"/>
  <c r="AM8" i="22"/>
  <c r="AI8" i="22"/>
  <c r="AE8" i="22"/>
  <c r="AA8" i="22"/>
  <c r="W8" i="22"/>
  <c r="S8" i="22"/>
  <c r="O8" i="22"/>
  <c r="AL7" i="22"/>
  <c r="AH7" i="22"/>
  <c r="AD7" i="22"/>
  <c r="Z7" i="22"/>
  <c r="V7" i="22"/>
  <c r="R7" i="22"/>
  <c r="N7" i="22"/>
  <c r="AK6" i="22"/>
  <c r="AK10" i="22" s="1"/>
  <c r="AG6" i="22"/>
  <c r="AG10" i="22" s="1"/>
  <c r="AC6" i="22"/>
  <c r="AC10" i="22" s="1"/>
  <c r="Y6" i="22"/>
  <c r="Y10" i="22" s="1"/>
  <c r="U6" i="22"/>
  <c r="U10" i="22" s="1"/>
  <c r="Q6" i="22"/>
  <c r="Q10" i="22" s="1"/>
  <c r="AJ5" i="22"/>
  <c r="AF5" i="22"/>
  <c r="AB5" i="22"/>
  <c r="X5" i="22"/>
  <c r="T5" i="22"/>
  <c r="P5" i="22"/>
  <c r="AM4" i="22"/>
  <c r="AI4" i="22"/>
  <c r="AE4" i="22"/>
  <c r="AA4" i="22"/>
  <c r="W4" i="22"/>
  <c r="S4" i="22"/>
  <c r="O4" i="22"/>
  <c r="AM36" i="22"/>
  <c r="AI36" i="22"/>
  <c r="AE36" i="22"/>
  <c r="AA36" i="22"/>
  <c r="W36" i="22"/>
  <c r="S36" i="22"/>
  <c r="O36" i="22"/>
  <c r="AK35" i="22"/>
  <c r="AG35" i="22"/>
  <c r="AC35" i="22"/>
  <c r="Y35" i="22"/>
  <c r="AJ36" i="22"/>
  <c r="AB36" i="22"/>
  <c r="T36" i="22"/>
  <c r="AL35" i="22"/>
  <c r="AD35" i="22"/>
  <c r="V35" i="22"/>
  <c r="Q35" i="22"/>
  <c r="AL34" i="22"/>
  <c r="AF34" i="22"/>
  <c r="AA34" i="22"/>
  <c r="V34" i="22"/>
  <c r="P34" i="22"/>
  <c r="AK33" i="22"/>
  <c r="AK37" i="22" s="1"/>
  <c r="AF33" i="22"/>
  <c r="AF37" i="22" s="1"/>
  <c r="Z33" i="22"/>
  <c r="Z37" i="22" s="1"/>
  <c r="U33" i="22"/>
  <c r="U37" i="22" s="1"/>
  <c r="P33" i="22"/>
  <c r="P37" i="22" s="1"/>
  <c r="AJ32" i="22"/>
  <c r="AE32" i="22"/>
  <c r="Z32" i="22"/>
  <c r="T32" i="22"/>
  <c r="O32" i="22"/>
  <c r="AJ31" i="22"/>
  <c r="AD31" i="22"/>
  <c r="Y31" i="22"/>
  <c r="T31" i="22"/>
  <c r="N31" i="22"/>
  <c r="AM27" i="22"/>
  <c r="AH27" i="22"/>
  <c r="AB27" i="22"/>
  <c r="W27" i="22"/>
  <c r="R27" i="22"/>
  <c r="AL26" i="22"/>
  <c r="AG26" i="22"/>
  <c r="AB26" i="22"/>
  <c r="V26" i="22"/>
  <c r="Q26" i="22"/>
  <c r="AL25" i="22"/>
  <c r="AF25" i="22"/>
  <c r="AA25" i="22"/>
  <c r="V25" i="22"/>
  <c r="P25" i="22"/>
  <c r="AK24" i="22"/>
  <c r="AK28" i="22" s="1"/>
  <c r="AF24" i="22"/>
  <c r="AF28" i="22" s="1"/>
  <c r="Z24" i="22"/>
  <c r="Z28" i="22" s="1"/>
  <c r="U24" i="22"/>
  <c r="U28" i="22" s="1"/>
  <c r="P24" i="22"/>
  <c r="P28" i="22" s="1"/>
  <c r="AJ23" i="22"/>
  <c r="AE23" i="22"/>
  <c r="Z23" i="22"/>
  <c r="T23" i="22"/>
  <c r="O23" i="22"/>
  <c r="AJ22" i="22"/>
  <c r="AD22" i="22"/>
  <c r="Y22" i="22"/>
  <c r="T22" i="22"/>
  <c r="N22" i="22"/>
  <c r="AM18" i="22"/>
  <c r="AH18" i="22"/>
  <c r="AB18" i="22"/>
  <c r="W18" i="22"/>
  <c r="R18" i="22"/>
  <c r="AL17" i="22"/>
  <c r="AG17" i="22"/>
  <c r="AB17" i="22"/>
  <c r="V17" i="22"/>
  <c r="Q17" i="22"/>
  <c r="AL16" i="22"/>
  <c r="AF16" i="22"/>
  <c r="AA16" i="22"/>
  <c r="V16" i="22"/>
  <c r="P16" i="22"/>
  <c r="AK15" i="22"/>
  <c r="AK19" i="22" s="1"/>
  <c r="AE15" i="22"/>
  <c r="AE19" i="22" s="1"/>
  <c r="Z15" i="22"/>
  <c r="Z19" i="22" s="1"/>
  <c r="U15" i="22"/>
  <c r="U19" i="22" s="1"/>
  <c r="O15" i="22"/>
  <c r="O19" i="22" s="1"/>
  <c r="AJ14" i="22"/>
  <c r="AD14" i="22"/>
  <c r="Y14" i="22"/>
  <c r="T14" i="22"/>
  <c r="N14" i="22"/>
  <c r="AJ13" i="22"/>
  <c r="AE13" i="22"/>
  <c r="Y13" i="22"/>
  <c r="T13" i="22"/>
  <c r="O13" i="22"/>
  <c r="AK9" i="22"/>
  <c r="AE9" i="22"/>
  <c r="Z9" i="22"/>
  <c r="U9" i="22"/>
  <c r="O9" i="22"/>
  <c r="AJ8" i="22"/>
  <c r="AD8" i="22"/>
  <c r="Y8" i="22"/>
  <c r="T8" i="22"/>
  <c r="N8" i="22"/>
  <c r="AJ7" i="22"/>
  <c r="AE7" i="22"/>
  <c r="Y7" i="22"/>
  <c r="T7" i="22"/>
  <c r="O7" i="22"/>
  <c r="AJ6" i="22"/>
  <c r="AJ10" i="22" s="1"/>
  <c r="AE6" i="22"/>
  <c r="AE10" i="22" s="1"/>
  <c r="Z6" i="22"/>
  <c r="Z10" i="22" s="1"/>
  <c r="T6" i="22"/>
  <c r="T10" i="22" s="1"/>
  <c r="O6" i="22"/>
  <c r="O10" i="22" s="1"/>
  <c r="AI5" i="22"/>
  <c r="AD5" i="22"/>
  <c r="Y5" i="22"/>
  <c r="S5" i="22"/>
  <c r="N5" i="22"/>
  <c r="AH4" i="22"/>
  <c r="AC4" i="22"/>
  <c r="X4" i="22"/>
  <c r="R4" i="22"/>
  <c r="AH36" i="22"/>
  <c r="Z36" i="22"/>
  <c r="R36" i="22"/>
  <c r="AJ35" i="22"/>
  <c r="AB35" i="22"/>
  <c r="U35" i="22"/>
  <c r="P35" i="22"/>
  <c r="AJ34" i="22"/>
  <c r="AE34" i="22"/>
  <c r="Z34" i="22"/>
  <c r="T34" i="22"/>
  <c r="O34" i="22"/>
  <c r="AJ33" i="22"/>
  <c r="AJ37" i="22" s="1"/>
  <c r="AD33" i="22"/>
  <c r="AD37" i="22" s="1"/>
  <c r="Y33" i="22"/>
  <c r="Y37" i="22" s="1"/>
  <c r="T33" i="22"/>
  <c r="T37" i="22" s="1"/>
  <c r="N33" i="22"/>
  <c r="N37" i="22" s="1"/>
  <c r="AI32" i="22"/>
  <c r="AD32" i="22"/>
  <c r="X32" i="22"/>
  <c r="S32" i="22"/>
  <c r="N32" i="22"/>
  <c r="AH31" i="22"/>
  <c r="AC31" i="22"/>
  <c r="X31" i="22"/>
  <c r="R31" i="22"/>
  <c r="AL27" i="22"/>
  <c r="AF27" i="22"/>
  <c r="AA27" i="22"/>
  <c r="V27" i="22"/>
  <c r="P27" i="22"/>
  <c r="AK26" i="22"/>
  <c r="AF26" i="22"/>
  <c r="Z26" i="22"/>
  <c r="U26" i="22"/>
  <c r="P26" i="22"/>
  <c r="AJ25" i="22"/>
  <c r="AE25" i="22"/>
  <c r="Z25" i="22"/>
  <c r="T25" i="22"/>
  <c r="O25" i="22"/>
  <c r="AJ24" i="22"/>
  <c r="AJ28" i="22" s="1"/>
  <c r="AD24" i="22"/>
  <c r="AD28" i="22" s="1"/>
  <c r="Y24" i="22"/>
  <c r="Y28" i="22" s="1"/>
  <c r="T24" i="22"/>
  <c r="T28" i="22" s="1"/>
  <c r="N24" i="22"/>
  <c r="N28" i="22" s="1"/>
  <c r="AI23" i="22"/>
  <c r="AD23" i="22"/>
  <c r="X23" i="22"/>
  <c r="S23" i="22"/>
  <c r="N23" i="22"/>
  <c r="AH22" i="22"/>
  <c r="AC22" i="22"/>
  <c r="X22" i="22"/>
  <c r="R22" i="22"/>
  <c r="AL18" i="22"/>
  <c r="AF18" i="22"/>
  <c r="AA18" i="22"/>
  <c r="V18" i="22"/>
  <c r="P18" i="22"/>
  <c r="AK17" i="22"/>
  <c r="AF17" i="22"/>
  <c r="Z17" i="22"/>
  <c r="U17" i="22"/>
  <c r="P17" i="22"/>
  <c r="AJ16" i="22"/>
  <c r="AE16" i="22"/>
  <c r="Z16" i="22"/>
  <c r="T16" i="22"/>
  <c r="O16" i="22"/>
  <c r="AI15" i="22"/>
  <c r="AI19" i="22" s="1"/>
  <c r="AD15" i="22"/>
  <c r="AD19" i="22" s="1"/>
  <c r="Y15" i="22"/>
  <c r="Y19" i="22" s="1"/>
  <c r="S15" i="22"/>
  <c r="S19" i="22" s="1"/>
  <c r="N15" i="22"/>
  <c r="N19" i="22" s="1"/>
  <c r="AH14" i="22"/>
  <c r="AC14" i="22"/>
  <c r="X14" i="22"/>
  <c r="R14" i="22"/>
  <c r="AI13" i="22"/>
  <c r="AC13" i="22"/>
  <c r="X13" i="22"/>
  <c r="S13" i="22"/>
  <c r="AI9" i="22"/>
  <c r="AD9" i="22"/>
  <c r="Y9" i="22"/>
  <c r="S9" i="22"/>
  <c r="N9" i="22"/>
  <c r="AH8" i="22"/>
  <c r="AC8" i="22"/>
  <c r="X8" i="22"/>
  <c r="R8" i="22"/>
  <c r="AI7" i="22"/>
  <c r="AC7" i="22"/>
  <c r="X7" i="22"/>
  <c r="S7" i="22"/>
  <c r="AI6" i="22"/>
  <c r="AI10" i="22" s="1"/>
  <c r="AD6" i="22"/>
  <c r="AD10" i="22" s="1"/>
  <c r="X6" i="22"/>
  <c r="X10" i="22" s="1"/>
  <c r="S6" i="22"/>
  <c r="S10" i="22" s="1"/>
  <c r="N6" i="22"/>
  <c r="N10" i="22" s="1"/>
  <c r="AM5" i="22"/>
  <c r="AH5" i="22"/>
  <c r="AC5" i="22"/>
  <c r="W5" i="22"/>
  <c r="R5" i="22"/>
  <c r="AL4" i="22"/>
  <c r="AG4" i="22"/>
  <c r="AB4" i="22"/>
  <c r="V4" i="22"/>
  <c r="Q4" i="22"/>
  <c r="AF36" i="22"/>
  <c r="X36" i="22"/>
  <c r="P36" i="22"/>
  <c r="AH35" i="22"/>
  <c r="Z35" i="22"/>
  <c r="T35" i="22"/>
  <c r="N35" i="22"/>
  <c r="AI34" i="22"/>
  <c r="AD34" i="22"/>
  <c r="X34" i="22"/>
  <c r="S34" i="22"/>
  <c r="N34" i="22"/>
  <c r="AH33" i="22"/>
  <c r="AH37" i="22" s="1"/>
  <c r="AC33" i="22"/>
  <c r="AC37" i="22" s="1"/>
  <c r="X33" i="22"/>
  <c r="X37" i="22" s="1"/>
  <c r="R33" i="22"/>
  <c r="R37" i="22" s="1"/>
  <c r="AM32" i="22"/>
  <c r="AH32" i="22"/>
  <c r="AB32" i="22"/>
  <c r="W32" i="22"/>
  <c r="R32" i="22"/>
  <c r="AL31" i="22"/>
  <c r="AG31" i="22"/>
  <c r="AB31" i="22"/>
  <c r="V31" i="22"/>
  <c r="Q31" i="22"/>
  <c r="AJ27" i="22"/>
  <c r="AE27" i="22"/>
  <c r="Z27" i="22"/>
  <c r="T27" i="22"/>
  <c r="O27" i="22"/>
  <c r="AJ26" i="22"/>
  <c r="AD26" i="22"/>
  <c r="Y26" i="22"/>
  <c r="T26" i="22"/>
  <c r="N26" i="22"/>
  <c r="AI25" i="22"/>
  <c r="AD25" i="22"/>
  <c r="X25" i="22"/>
  <c r="S25" i="22"/>
  <c r="N25" i="22"/>
  <c r="AH24" i="22"/>
  <c r="AH28" i="22" s="1"/>
  <c r="AC24" i="22"/>
  <c r="AC28" i="22" s="1"/>
  <c r="X24" i="22"/>
  <c r="X28" i="22" s="1"/>
  <c r="R24" i="22"/>
  <c r="R28" i="22" s="1"/>
  <c r="AM23" i="22"/>
  <c r="AH23" i="22"/>
  <c r="AB23" i="22"/>
  <c r="W23" i="22"/>
  <c r="R23" i="22"/>
  <c r="AL22" i="22"/>
  <c r="AG22" i="22"/>
  <c r="AB22" i="22"/>
  <c r="V22" i="22"/>
  <c r="Q22" i="22"/>
  <c r="AJ18" i="22"/>
  <c r="AE18" i="22"/>
  <c r="Z18" i="22"/>
  <c r="T18" i="22"/>
  <c r="O18" i="22"/>
  <c r="AJ17" i="22"/>
  <c r="AD17" i="22"/>
  <c r="Y17" i="22"/>
  <c r="T17" i="22"/>
  <c r="N17" i="22"/>
  <c r="AI16" i="22"/>
  <c r="AD16" i="22"/>
  <c r="X16" i="22"/>
  <c r="S16" i="22"/>
  <c r="N16" i="22"/>
  <c r="AM15" i="22"/>
  <c r="AM19" i="22" s="1"/>
  <c r="AH15" i="22"/>
  <c r="AH19" i="22" s="1"/>
  <c r="AC15" i="22"/>
  <c r="AC19" i="22" s="1"/>
  <c r="W15" i="22"/>
  <c r="W19" i="22" s="1"/>
  <c r="R15" i="22"/>
  <c r="R19" i="22" s="1"/>
  <c r="AL14" i="22"/>
  <c r="AG14" i="22"/>
  <c r="AB14" i="22"/>
  <c r="V14" i="22"/>
  <c r="Q14" i="22"/>
  <c r="AM13" i="22"/>
  <c r="AG13" i="22"/>
  <c r="AB13" i="22"/>
  <c r="W13" i="22"/>
  <c r="Q13" i="22"/>
  <c r="AL36" i="22"/>
  <c r="AD36" i="22"/>
  <c r="V36" i="22"/>
  <c r="N36" i="22"/>
  <c r="AF35" i="22"/>
  <c r="X35" i="22"/>
  <c r="R35" i="22"/>
  <c r="AM34" i="22"/>
  <c r="AH34" i="22"/>
  <c r="AB34" i="22"/>
  <c r="W34" i="22"/>
  <c r="R34" i="22"/>
  <c r="AL33" i="22"/>
  <c r="AL37" i="22" s="1"/>
  <c r="AG33" i="22"/>
  <c r="AG37" i="22" s="1"/>
  <c r="AB33" i="22"/>
  <c r="AB37" i="22" s="1"/>
  <c r="V33" i="22"/>
  <c r="V37" i="22" s="1"/>
  <c r="Q33" i="22"/>
  <c r="Q37" i="22" s="1"/>
  <c r="AL32" i="22"/>
  <c r="AF32" i="22"/>
  <c r="AA32" i="22"/>
  <c r="V32" i="22"/>
  <c r="P32" i="22"/>
  <c r="AK31" i="22"/>
  <c r="AF31" i="22"/>
  <c r="Z31" i="22"/>
  <c r="U31" i="22"/>
  <c r="P31" i="22"/>
  <c r="AI27" i="22"/>
  <c r="AD27" i="22"/>
  <c r="X27" i="22"/>
  <c r="S27" i="22"/>
  <c r="N27" i="22"/>
  <c r="AH26" i="22"/>
  <c r="AC26" i="22"/>
  <c r="X26" i="22"/>
  <c r="R26" i="22"/>
  <c r="AM25" i="22"/>
  <c r="AH25" i="22"/>
  <c r="AB25" i="22"/>
  <c r="W25" i="22"/>
  <c r="R25" i="22"/>
  <c r="AL24" i="22"/>
  <c r="AL28" i="22" s="1"/>
  <c r="AG24" i="22"/>
  <c r="AG28" i="22" s="1"/>
  <c r="AB24" i="22"/>
  <c r="AB28" i="22" s="1"/>
  <c r="V24" i="22"/>
  <c r="V28" i="22" s="1"/>
  <c r="Q24" i="22"/>
  <c r="Q28" i="22" s="1"/>
  <c r="AL23" i="22"/>
  <c r="AF23" i="22"/>
  <c r="AA23" i="22"/>
  <c r="V23" i="22"/>
  <c r="P23" i="22"/>
  <c r="AK22" i="22"/>
  <c r="AF22" i="22"/>
  <c r="Z22" i="22"/>
  <c r="U22" i="22"/>
  <c r="P22" i="22"/>
  <c r="AI18" i="22"/>
  <c r="AD18" i="22"/>
  <c r="X18" i="22"/>
  <c r="S18" i="22"/>
  <c r="N18" i="22"/>
  <c r="AH17" i="22"/>
  <c r="AC17" i="22"/>
  <c r="X17" i="22"/>
  <c r="R17" i="22"/>
  <c r="AM16" i="22"/>
  <c r="AH16" i="22"/>
  <c r="AB16" i="22"/>
  <c r="W16" i="22"/>
  <c r="R16" i="22"/>
  <c r="AL15" i="22"/>
  <c r="AL19" i="22" s="1"/>
  <c r="AG15" i="22"/>
  <c r="AG19" i="22" s="1"/>
  <c r="AA15" i="22"/>
  <c r="AA19" i="22" s="1"/>
  <c r="V15" i="22"/>
  <c r="V19" i="22" s="1"/>
  <c r="Q15" i="22"/>
  <c r="Q19" i="22" s="1"/>
  <c r="AK14" i="22"/>
  <c r="AF14" i="22"/>
  <c r="Z14" i="22"/>
  <c r="U14" i="22"/>
  <c r="P14" i="22"/>
  <c r="AK13" i="22"/>
  <c r="AF13" i="22"/>
  <c r="AA13" i="22"/>
  <c r="U13" i="22"/>
  <c r="P13" i="22"/>
  <c r="AL9" i="22"/>
  <c r="AG9" i="22"/>
  <c r="AA9" i="22"/>
  <c r="V9" i="22"/>
  <c r="Q9" i="22"/>
  <c r="AK8" i="22"/>
  <c r="AF8" i="22"/>
  <c r="Z8" i="22"/>
  <c r="U8" i="22"/>
  <c r="P8" i="22"/>
  <c r="AK7" i="22"/>
  <c r="AF7" i="22"/>
  <c r="AA7" i="22"/>
  <c r="U7" i="22"/>
  <c r="P7" i="22"/>
  <c r="AL6" i="22"/>
  <c r="AL10" i="22" s="1"/>
  <c r="AF6" i="22"/>
  <c r="AF10" i="22" s="1"/>
  <c r="AA6" i="22"/>
  <c r="AA10" i="22" s="1"/>
  <c r="V6" i="22"/>
  <c r="V10" i="22" s="1"/>
  <c r="P6" i="22"/>
  <c r="P10" i="22" s="1"/>
  <c r="AK5" i="22"/>
  <c r="AE5" i="22"/>
  <c r="Z5" i="22"/>
  <c r="U5" i="22"/>
  <c r="O5" i="22"/>
  <c r="AJ4" i="22"/>
  <c r="AD4" i="22"/>
  <c r="Y4" i="22"/>
  <c r="T4" i="22"/>
  <c r="N4" i="22"/>
  <c r="AM9" i="22"/>
  <c r="R9" i="22"/>
  <c r="AL8" i="22"/>
  <c r="Q8" i="22"/>
  <c r="AM7" i="22"/>
  <c r="Q7" i="22"/>
  <c r="AM6" i="22"/>
  <c r="AM10" i="22" s="1"/>
  <c r="R6" i="22"/>
  <c r="R10" i="22" s="1"/>
  <c r="AL5" i="22"/>
  <c r="Q5" i="22"/>
  <c r="AF4" i="22"/>
  <c r="AH9" i="22"/>
  <c r="AG8" i="22"/>
  <c r="AG7" i="22"/>
  <c r="AH6" i="22"/>
  <c r="AH10" i="22" s="1"/>
  <c r="AG5" i="22"/>
  <c r="Z4" i="22"/>
  <c r="AC9" i="22"/>
  <c r="AB8" i="22"/>
  <c r="AB7" i="22"/>
  <c r="AB6" i="22"/>
  <c r="AB10" i="22" s="1"/>
  <c r="AA5" i="22"/>
  <c r="U4" i="22"/>
  <c r="W9" i="22"/>
  <c r="V8" i="22"/>
  <c r="W7" i="22"/>
  <c r="W6" i="22"/>
  <c r="W10" i="22" s="1"/>
  <c r="V5" i="22"/>
  <c r="AK4" i="22"/>
  <c r="P4" i="22"/>
  <c r="AM36" i="19"/>
  <c r="AI36" i="19"/>
  <c r="AE36" i="19"/>
  <c r="AA36" i="19"/>
  <c r="W36" i="19"/>
  <c r="S36" i="19"/>
  <c r="O36" i="19"/>
  <c r="AL35" i="19"/>
  <c r="AH35" i="19"/>
  <c r="AD35" i="19"/>
  <c r="Z35" i="19"/>
  <c r="V35" i="19"/>
  <c r="R35" i="19"/>
  <c r="N35" i="19"/>
  <c r="AK34" i="19"/>
  <c r="AG34" i="19"/>
  <c r="AC34" i="19"/>
  <c r="Y34" i="19"/>
  <c r="U34" i="19"/>
  <c r="Q34" i="19"/>
  <c r="AJ33" i="19"/>
  <c r="AJ37" i="19" s="1"/>
  <c r="AF33" i="19"/>
  <c r="AF37" i="19" s="1"/>
  <c r="AB33" i="19"/>
  <c r="AB37" i="19" s="1"/>
  <c r="X33" i="19"/>
  <c r="X37" i="19" s="1"/>
  <c r="T33" i="19"/>
  <c r="T37" i="19" s="1"/>
  <c r="P33" i="19"/>
  <c r="P37" i="19" s="1"/>
  <c r="AM32" i="19"/>
  <c r="AI32" i="19"/>
  <c r="AE32" i="19"/>
  <c r="AA32" i="19"/>
  <c r="W32" i="19"/>
  <c r="S32" i="19"/>
  <c r="O32" i="19"/>
  <c r="AL31" i="19"/>
  <c r="AH31" i="19"/>
  <c r="AD31" i="19"/>
  <c r="Z31" i="19"/>
  <c r="V31" i="19"/>
  <c r="R31" i="19"/>
  <c r="N31" i="19"/>
  <c r="AJ27" i="19"/>
  <c r="AF27" i="19"/>
  <c r="AB27" i="19"/>
  <c r="X27" i="19"/>
  <c r="T27" i="19"/>
  <c r="P27" i="19"/>
  <c r="AJ36" i="19"/>
  <c r="AF36" i="19"/>
  <c r="AB36" i="19"/>
  <c r="X36" i="19"/>
  <c r="T36" i="19"/>
  <c r="P36" i="19"/>
  <c r="AM35" i="19"/>
  <c r="AI35" i="19"/>
  <c r="AE35" i="19"/>
  <c r="AA35" i="19"/>
  <c r="W35" i="19"/>
  <c r="S35" i="19"/>
  <c r="O35" i="19"/>
  <c r="AL34" i="19"/>
  <c r="AH34" i="19"/>
  <c r="AD34" i="19"/>
  <c r="Z34" i="19"/>
  <c r="V34" i="19"/>
  <c r="R34" i="19"/>
  <c r="N34" i="19"/>
  <c r="AK33" i="19"/>
  <c r="AK37" i="19" s="1"/>
  <c r="AG33" i="19"/>
  <c r="AG37" i="19" s="1"/>
  <c r="AC33" i="19"/>
  <c r="AC37" i="19" s="1"/>
  <c r="Y33" i="19"/>
  <c r="Y37" i="19" s="1"/>
  <c r="U33" i="19"/>
  <c r="U37" i="19" s="1"/>
  <c r="Q33" i="19"/>
  <c r="Q37" i="19" s="1"/>
  <c r="AJ32" i="19"/>
  <c r="AF32" i="19"/>
  <c r="AB32" i="19"/>
  <c r="X32" i="19"/>
  <c r="T32" i="19"/>
  <c r="P32" i="19"/>
  <c r="AM31" i="19"/>
  <c r="AI31" i="19"/>
  <c r="AE31" i="19"/>
  <c r="AA31" i="19"/>
  <c r="W31" i="19"/>
  <c r="S31" i="19"/>
  <c r="O31" i="19"/>
  <c r="AK27" i="19"/>
  <c r="AG27" i="19"/>
  <c r="AC27" i="19"/>
  <c r="Y27" i="19"/>
  <c r="U27" i="19"/>
  <c r="Q27" i="19"/>
  <c r="AJ26" i="19"/>
  <c r="AF26" i="19"/>
  <c r="AB26" i="19"/>
  <c r="X26" i="19"/>
  <c r="T26" i="19"/>
  <c r="P26" i="19"/>
  <c r="AM25" i="19"/>
  <c r="AI25" i="19"/>
  <c r="AE25" i="19"/>
  <c r="AA25" i="19"/>
  <c r="W25" i="19"/>
  <c r="S25" i="19"/>
  <c r="O25" i="19"/>
  <c r="AL24" i="19"/>
  <c r="AL28" i="19" s="1"/>
  <c r="AH24" i="19"/>
  <c r="AH28" i="19" s="1"/>
  <c r="AD24" i="19"/>
  <c r="AD28" i="19" s="1"/>
  <c r="Z24" i="19"/>
  <c r="Z28" i="19" s="1"/>
  <c r="V24" i="19"/>
  <c r="V28" i="19" s="1"/>
  <c r="R24" i="19"/>
  <c r="R28" i="19" s="1"/>
  <c r="N24" i="19"/>
  <c r="N28" i="19" s="1"/>
  <c r="AK23" i="19"/>
  <c r="AG23" i="19"/>
  <c r="AC23" i="19"/>
  <c r="Y23" i="19"/>
  <c r="U23" i="19"/>
  <c r="Q23" i="19"/>
  <c r="AJ22" i="19"/>
  <c r="AF22" i="19"/>
  <c r="AB22" i="19"/>
  <c r="X22" i="19"/>
  <c r="T22" i="19"/>
  <c r="P22" i="19"/>
  <c r="AL18" i="19"/>
  <c r="AH18" i="19"/>
  <c r="AD18" i="19"/>
  <c r="Z18" i="19"/>
  <c r="V18" i="19"/>
  <c r="R18" i="19"/>
  <c r="N18" i="19"/>
  <c r="AK17" i="19"/>
  <c r="AG17" i="19"/>
  <c r="AC17" i="19"/>
  <c r="Y17" i="19"/>
  <c r="U17" i="19"/>
  <c r="Q17" i="19"/>
  <c r="AJ16" i="19"/>
  <c r="AF16" i="19"/>
  <c r="AB16" i="19"/>
  <c r="X16" i="19"/>
  <c r="T16" i="19"/>
  <c r="P16" i="19"/>
  <c r="AM15" i="19"/>
  <c r="AM19" i="19" s="1"/>
  <c r="AI15" i="19"/>
  <c r="AI19" i="19" s="1"/>
  <c r="AE15" i="19"/>
  <c r="AE19" i="19" s="1"/>
  <c r="AA15" i="19"/>
  <c r="AA19" i="19" s="1"/>
  <c r="W15" i="19"/>
  <c r="W19" i="19" s="1"/>
  <c r="S15" i="19"/>
  <c r="S19" i="19" s="1"/>
  <c r="O15" i="19"/>
  <c r="O19" i="19" s="1"/>
  <c r="AL14" i="19"/>
  <c r="AH14" i="19"/>
  <c r="AD14" i="19"/>
  <c r="Z14" i="19"/>
  <c r="V14" i="19"/>
  <c r="R14" i="19"/>
  <c r="N14" i="19"/>
  <c r="AK13" i="19"/>
  <c r="AG13" i="19"/>
  <c r="AC13" i="19"/>
  <c r="Y13" i="19"/>
  <c r="U13" i="19"/>
  <c r="Q13" i="19"/>
  <c r="AM9" i="19"/>
  <c r="AI9" i="19"/>
  <c r="AE9" i="19"/>
  <c r="AA9" i="19"/>
  <c r="W9" i="19"/>
  <c r="S9" i="19"/>
  <c r="O9" i="19"/>
  <c r="AL8" i="19"/>
  <c r="AH8" i="19"/>
  <c r="AD8" i="19"/>
  <c r="Z8" i="19"/>
  <c r="V8" i="19"/>
  <c r="R8" i="19"/>
  <c r="N8" i="19"/>
  <c r="AK7" i="19"/>
  <c r="AG7" i="19"/>
  <c r="AC7" i="19"/>
  <c r="Y7" i="19"/>
  <c r="U7" i="19"/>
  <c r="Q7" i="19"/>
  <c r="AJ6" i="19"/>
  <c r="AJ10" i="19" s="1"/>
  <c r="AF6" i="19"/>
  <c r="AF10" i="19" s="1"/>
  <c r="AB6" i="19"/>
  <c r="AB10" i="19" s="1"/>
  <c r="X6" i="19"/>
  <c r="X10" i="19" s="1"/>
  <c r="T6" i="19"/>
  <c r="T10" i="19" s="1"/>
  <c r="P6" i="19"/>
  <c r="P10" i="19" s="1"/>
  <c r="AM5" i="19"/>
  <c r="AI5" i="19"/>
  <c r="AE5" i="19"/>
  <c r="AA5" i="19"/>
  <c r="W5" i="19"/>
  <c r="S5" i="19"/>
  <c r="O5" i="19"/>
  <c r="AL4" i="19"/>
  <c r="AH4" i="19"/>
  <c r="AD4" i="19"/>
  <c r="Z4" i="19"/>
  <c r="V4" i="19"/>
  <c r="R4" i="19"/>
  <c r="N4" i="19"/>
  <c r="AG36" i="19"/>
  <c r="Y36" i="19"/>
  <c r="Q36" i="19"/>
  <c r="AG35" i="19"/>
  <c r="Y35" i="19"/>
  <c r="Q35" i="19"/>
  <c r="AJ34" i="19"/>
  <c r="AB34" i="19"/>
  <c r="T34" i="19"/>
  <c r="AL33" i="19"/>
  <c r="AL37" i="19" s="1"/>
  <c r="AD33" i="19"/>
  <c r="AD37" i="19" s="1"/>
  <c r="V33" i="19"/>
  <c r="V37" i="19" s="1"/>
  <c r="N33" i="19"/>
  <c r="N37" i="19" s="1"/>
  <c r="AK32" i="19"/>
  <c r="AC32" i="19"/>
  <c r="U32" i="19"/>
  <c r="AK31" i="19"/>
  <c r="AC31" i="19"/>
  <c r="U31" i="19"/>
  <c r="AI27" i="19"/>
  <c r="AA27" i="19"/>
  <c r="S27" i="19"/>
  <c r="AK26" i="19"/>
  <c r="AE26" i="19"/>
  <c r="Z26" i="19"/>
  <c r="U26" i="19"/>
  <c r="O26" i="19"/>
  <c r="AJ25" i="19"/>
  <c r="AD25" i="19"/>
  <c r="Y25" i="19"/>
  <c r="T25" i="19"/>
  <c r="N25" i="19"/>
  <c r="AJ24" i="19"/>
  <c r="AJ28" i="19" s="1"/>
  <c r="AE24" i="19"/>
  <c r="AE28" i="19" s="1"/>
  <c r="Y24" i="19"/>
  <c r="Y28" i="19" s="1"/>
  <c r="T24" i="19"/>
  <c r="T28" i="19" s="1"/>
  <c r="O24" i="19"/>
  <c r="O28" i="19" s="1"/>
  <c r="AJ23" i="19"/>
  <c r="AE23" i="19"/>
  <c r="Z23" i="19"/>
  <c r="T23" i="19"/>
  <c r="O23" i="19"/>
  <c r="AI22" i="19"/>
  <c r="AD22" i="19"/>
  <c r="Y22" i="19"/>
  <c r="S22" i="19"/>
  <c r="N22" i="19"/>
  <c r="AM18" i="19"/>
  <c r="AG18" i="19"/>
  <c r="AB18" i="19"/>
  <c r="W18" i="19"/>
  <c r="Q18" i="19"/>
  <c r="AM17" i="19"/>
  <c r="AH17" i="19"/>
  <c r="AB17" i="19"/>
  <c r="W17" i="19"/>
  <c r="R17" i="19"/>
  <c r="AL16" i="19"/>
  <c r="AG16" i="19"/>
  <c r="AA16" i="19"/>
  <c r="V16" i="19"/>
  <c r="Q16" i="19"/>
  <c r="AK15" i="19"/>
  <c r="AK19" i="19" s="1"/>
  <c r="AF15" i="19"/>
  <c r="AF19" i="19" s="1"/>
  <c r="Z15" i="19"/>
  <c r="Z19" i="19" s="1"/>
  <c r="U15" i="19"/>
  <c r="U19" i="19" s="1"/>
  <c r="P15" i="19"/>
  <c r="P19" i="19" s="1"/>
  <c r="AK14" i="19"/>
  <c r="AF14" i="19"/>
  <c r="AA14" i="19"/>
  <c r="U14" i="19"/>
  <c r="P14" i="19"/>
  <c r="AL13" i="19"/>
  <c r="AF13" i="19"/>
  <c r="AA13" i="19"/>
  <c r="V13" i="19"/>
  <c r="P13" i="19"/>
  <c r="AJ9" i="19"/>
  <c r="AD9" i="19"/>
  <c r="Y9" i="19"/>
  <c r="T9" i="19"/>
  <c r="N9" i="19"/>
  <c r="AJ8" i="19"/>
  <c r="AE8" i="19"/>
  <c r="Y8" i="19"/>
  <c r="T8" i="19"/>
  <c r="O8" i="19"/>
  <c r="AJ7" i="19"/>
  <c r="AE7" i="19"/>
  <c r="Z7" i="19"/>
  <c r="T7" i="19"/>
  <c r="O7" i="19"/>
  <c r="AI6" i="19"/>
  <c r="AI10" i="19" s="1"/>
  <c r="AD6" i="19"/>
  <c r="AD10" i="19" s="1"/>
  <c r="Y6" i="19"/>
  <c r="Y10" i="19" s="1"/>
  <c r="S6" i="19"/>
  <c r="S10" i="19" s="1"/>
  <c r="N6" i="19"/>
  <c r="N10" i="19" s="1"/>
  <c r="AH5" i="19"/>
  <c r="AC5" i="19"/>
  <c r="X5" i="19"/>
  <c r="R5" i="19"/>
  <c r="AI4" i="19"/>
  <c r="AC4" i="19"/>
  <c r="X4" i="19"/>
  <c r="S4" i="19"/>
  <c r="AL36" i="19"/>
  <c r="AD36" i="19"/>
  <c r="V36" i="19"/>
  <c r="N36" i="19"/>
  <c r="AF35" i="19"/>
  <c r="X35" i="19"/>
  <c r="P35" i="19"/>
  <c r="AI34" i="19"/>
  <c r="AA34" i="19"/>
  <c r="S34" i="19"/>
  <c r="AI33" i="19"/>
  <c r="AI37" i="19" s="1"/>
  <c r="AA33" i="19"/>
  <c r="AA37" i="19" s="1"/>
  <c r="S33" i="19"/>
  <c r="S37" i="19" s="1"/>
  <c r="AH32" i="19"/>
  <c r="Z32" i="19"/>
  <c r="R32" i="19"/>
  <c r="AJ31" i="19"/>
  <c r="AB31" i="19"/>
  <c r="T31" i="19"/>
  <c r="AH27" i="19"/>
  <c r="Z27" i="19"/>
  <c r="R27" i="19"/>
  <c r="AI26" i="19"/>
  <c r="AD26" i="19"/>
  <c r="Y26" i="19"/>
  <c r="S26" i="19"/>
  <c r="N26" i="19"/>
  <c r="AH25" i="19"/>
  <c r="AC25" i="19"/>
  <c r="X25" i="19"/>
  <c r="R25" i="19"/>
  <c r="AI24" i="19"/>
  <c r="AI28" i="19" s="1"/>
  <c r="AC24" i="19"/>
  <c r="AC28" i="19" s="1"/>
  <c r="X24" i="19"/>
  <c r="X28" i="19" s="1"/>
  <c r="S24" i="19"/>
  <c r="S28" i="19" s="1"/>
  <c r="AI23" i="19"/>
  <c r="AD23" i="19"/>
  <c r="X23" i="19"/>
  <c r="S23" i="19"/>
  <c r="N23" i="19"/>
  <c r="AM22" i="19"/>
  <c r="AH22" i="19"/>
  <c r="AC22" i="19"/>
  <c r="W22" i="19"/>
  <c r="R22" i="19"/>
  <c r="AK18" i="19"/>
  <c r="AF18" i="19"/>
  <c r="AA18" i="19"/>
  <c r="U18" i="19"/>
  <c r="P18" i="19"/>
  <c r="AL17" i="19"/>
  <c r="AF17" i="19"/>
  <c r="AA17" i="19"/>
  <c r="V17" i="19"/>
  <c r="P17" i="19"/>
  <c r="AK16" i="19"/>
  <c r="AE16" i="19"/>
  <c r="Z16" i="19"/>
  <c r="U16" i="19"/>
  <c r="O16" i="19"/>
  <c r="AJ15" i="19"/>
  <c r="AJ19" i="19" s="1"/>
  <c r="AD15" i="19"/>
  <c r="AD19" i="19" s="1"/>
  <c r="Y15" i="19"/>
  <c r="Y19" i="19" s="1"/>
  <c r="T15" i="19"/>
  <c r="T19" i="19" s="1"/>
  <c r="N15" i="19"/>
  <c r="N19" i="19" s="1"/>
  <c r="AJ14" i="19"/>
  <c r="AE14" i="19"/>
  <c r="Y14" i="19"/>
  <c r="T14" i="19"/>
  <c r="O14" i="19"/>
  <c r="AJ13" i="19"/>
  <c r="AE13" i="19"/>
  <c r="Z13" i="19"/>
  <c r="T13" i="19"/>
  <c r="O13" i="19"/>
  <c r="AH9" i="19"/>
  <c r="AC9" i="19"/>
  <c r="X9" i="19"/>
  <c r="R9" i="19"/>
  <c r="AI8" i="19"/>
  <c r="AC8" i="19"/>
  <c r="X8" i="19"/>
  <c r="S8" i="19"/>
  <c r="AI7" i="19"/>
  <c r="AD7" i="19"/>
  <c r="X7" i="19"/>
  <c r="S7" i="19"/>
  <c r="N7" i="19"/>
  <c r="AM6" i="19"/>
  <c r="AM10" i="19" s="1"/>
  <c r="AH6" i="19"/>
  <c r="AH10" i="19" s="1"/>
  <c r="AC6" i="19"/>
  <c r="AC10" i="19" s="1"/>
  <c r="W6" i="19"/>
  <c r="W10" i="19" s="1"/>
  <c r="R6" i="19"/>
  <c r="R10" i="19" s="1"/>
  <c r="AL5" i="19"/>
  <c r="AG5" i="19"/>
  <c r="AB5" i="19"/>
  <c r="V5" i="19"/>
  <c r="Q5" i="19"/>
  <c r="AM4" i="19"/>
  <c r="AG4" i="19"/>
  <c r="AB4" i="19"/>
  <c r="W4" i="19"/>
  <c r="Q4" i="19"/>
  <c r="AK36" i="19"/>
  <c r="AC36" i="19"/>
  <c r="U36" i="19"/>
  <c r="AK35" i="19"/>
  <c r="AC35" i="19"/>
  <c r="U35" i="19"/>
  <c r="AF34" i="19"/>
  <c r="X34" i="19"/>
  <c r="P34" i="19"/>
  <c r="AH33" i="19"/>
  <c r="AH37" i="19" s="1"/>
  <c r="Z33" i="19"/>
  <c r="Z37" i="19" s="1"/>
  <c r="R33" i="19"/>
  <c r="R37" i="19" s="1"/>
  <c r="AG32" i="19"/>
  <c r="Y32" i="19"/>
  <c r="Q32" i="19"/>
  <c r="AG31" i="19"/>
  <c r="Y31" i="19"/>
  <c r="Q31" i="19"/>
  <c r="AM27" i="19"/>
  <c r="AE27" i="19"/>
  <c r="W27" i="19"/>
  <c r="O27" i="19"/>
  <c r="AM26" i="19"/>
  <c r="AH26" i="19"/>
  <c r="AC26" i="19"/>
  <c r="W26" i="19"/>
  <c r="R26" i="19"/>
  <c r="AL25" i="19"/>
  <c r="AG25" i="19"/>
  <c r="AB25" i="19"/>
  <c r="V25" i="19"/>
  <c r="Q25" i="19"/>
  <c r="AM24" i="19"/>
  <c r="AM28" i="19" s="1"/>
  <c r="AG24" i="19"/>
  <c r="AG28" i="19" s="1"/>
  <c r="AB24" i="19"/>
  <c r="AB28" i="19" s="1"/>
  <c r="W24" i="19"/>
  <c r="W28" i="19" s="1"/>
  <c r="Q24" i="19"/>
  <c r="Q28" i="19" s="1"/>
  <c r="AM23" i="19"/>
  <c r="AH23" i="19"/>
  <c r="AB23" i="19"/>
  <c r="W23" i="19"/>
  <c r="R23" i="19"/>
  <c r="AL22" i="19"/>
  <c r="AG22" i="19"/>
  <c r="AA22" i="19"/>
  <c r="V22" i="19"/>
  <c r="Q22" i="19"/>
  <c r="AJ18" i="19"/>
  <c r="AE18" i="19"/>
  <c r="Y18" i="19"/>
  <c r="T18" i="19"/>
  <c r="O18" i="19"/>
  <c r="AJ17" i="19"/>
  <c r="AE17" i="19"/>
  <c r="Z17" i="19"/>
  <c r="T17" i="19"/>
  <c r="O17" i="19"/>
  <c r="AI16" i="19"/>
  <c r="AD16" i="19"/>
  <c r="Y16" i="19"/>
  <c r="S16" i="19"/>
  <c r="N16" i="19"/>
  <c r="AH15" i="19"/>
  <c r="AH19" i="19" s="1"/>
  <c r="AC15" i="19"/>
  <c r="AC19" i="19" s="1"/>
  <c r="X15" i="19"/>
  <c r="X19" i="19" s="1"/>
  <c r="R15" i="19"/>
  <c r="R19" i="19" s="1"/>
  <c r="AI14" i="19"/>
  <c r="AC14" i="19"/>
  <c r="X14" i="19"/>
  <c r="S14" i="19"/>
  <c r="AI13" i="19"/>
  <c r="AD13" i="19"/>
  <c r="X13" i="19"/>
  <c r="S13" i="19"/>
  <c r="N13" i="19"/>
  <c r="AL9" i="19"/>
  <c r="AG9" i="19"/>
  <c r="AB9" i="19"/>
  <c r="V9" i="19"/>
  <c r="Q9" i="19"/>
  <c r="AM8" i="19"/>
  <c r="AG8" i="19"/>
  <c r="AB8" i="19"/>
  <c r="W8" i="19"/>
  <c r="Q8" i="19"/>
  <c r="AM7" i="19"/>
  <c r="AH7" i="19"/>
  <c r="AB7" i="19"/>
  <c r="W7" i="19"/>
  <c r="R7" i="19"/>
  <c r="AL6" i="19"/>
  <c r="AL10" i="19" s="1"/>
  <c r="AG6" i="19"/>
  <c r="AG10" i="19" s="1"/>
  <c r="AA6" i="19"/>
  <c r="AA10" i="19" s="1"/>
  <c r="V6" i="19"/>
  <c r="V10" i="19" s="1"/>
  <c r="Q6" i="19"/>
  <c r="Q10" i="19" s="1"/>
  <c r="AK5" i="19"/>
  <c r="AF5" i="19"/>
  <c r="Z5" i="19"/>
  <c r="U5" i="19"/>
  <c r="P5" i="19"/>
  <c r="AK4" i="19"/>
  <c r="AF4" i="19"/>
  <c r="AA4" i="19"/>
  <c r="U4" i="19"/>
  <c r="P4" i="19"/>
  <c r="AH36" i="19"/>
  <c r="Z36" i="19"/>
  <c r="R36" i="19"/>
  <c r="AJ35" i="19"/>
  <c r="AB35" i="19"/>
  <c r="T35" i="19"/>
  <c r="AM34" i="19"/>
  <c r="AE34" i="19"/>
  <c r="W34" i="19"/>
  <c r="O34" i="19"/>
  <c r="AM33" i="19"/>
  <c r="AM37" i="19" s="1"/>
  <c r="AE33" i="19"/>
  <c r="AE37" i="19" s="1"/>
  <c r="W33" i="19"/>
  <c r="W37" i="19" s="1"/>
  <c r="O33" i="19"/>
  <c r="O37" i="19" s="1"/>
  <c r="AL32" i="19"/>
  <c r="AD32" i="19"/>
  <c r="V32" i="19"/>
  <c r="N32" i="19"/>
  <c r="AF31" i="19"/>
  <c r="X31" i="19"/>
  <c r="P31" i="19"/>
  <c r="AL27" i="19"/>
  <c r="AD27" i="19"/>
  <c r="V27" i="19"/>
  <c r="N27" i="19"/>
  <c r="AL26" i="19"/>
  <c r="AG26" i="19"/>
  <c r="AA26" i="19"/>
  <c r="V26" i="19"/>
  <c r="Q26" i="19"/>
  <c r="AK25" i="19"/>
  <c r="AF25" i="19"/>
  <c r="Z25" i="19"/>
  <c r="U25" i="19"/>
  <c r="P25" i="19"/>
  <c r="AK24" i="19"/>
  <c r="AK28" i="19" s="1"/>
  <c r="AF24" i="19"/>
  <c r="AF28" i="19" s="1"/>
  <c r="AA24" i="19"/>
  <c r="AA28" i="19" s="1"/>
  <c r="U24" i="19"/>
  <c r="U28" i="19" s="1"/>
  <c r="P24" i="19"/>
  <c r="P28" i="19" s="1"/>
  <c r="AL23" i="19"/>
  <c r="AF23" i="19"/>
  <c r="AA23" i="19"/>
  <c r="V23" i="19"/>
  <c r="P23" i="19"/>
  <c r="AK22" i="19"/>
  <c r="AE22" i="19"/>
  <c r="Z22" i="19"/>
  <c r="U22" i="19"/>
  <c r="O22" i="19"/>
  <c r="AI18" i="19"/>
  <c r="AC18" i="19"/>
  <c r="X18" i="19"/>
  <c r="S18" i="19"/>
  <c r="AI17" i="19"/>
  <c r="AD17" i="19"/>
  <c r="X17" i="19"/>
  <c r="S17" i="19"/>
  <c r="N17" i="19"/>
  <c r="AM16" i="19"/>
  <c r="AH16" i="19"/>
  <c r="AC16" i="19"/>
  <c r="W16" i="19"/>
  <c r="R16" i="19"/>
  <c r="AL15" i="19"/>
  <c r="AL19" i="19" s="1"/>
  <c r="AG15" i="19"/>
  <c r="AG19" i="19" s="1"/>
  <c r="AB15" i="19"/>
  <c r="AB19" i="19" s="1"/>
  <c r="V15" i="19"/>
  <c r="V19" i="19" s="1"/>
  <c r="Q15" i="19"/>
  <c r="Q19" i="19" s="1"/>
  <c r="AM14" i="19"/>
  <c r="AG14" i="19"/>
  <c r="AB14" i="19"/>
  <c r="W14" i="19"/>
  <c r="Q14" i="19"/>
  <c r="AM13" i="19"/>
  <c r="AH13" i="19"/>
  <c r="AB13" i="19"/>
  <c r="W13" i="19"/>
  <c r="R13" i="19"/>
  <c r="AK9" i="19"/>
  <c r="AF9" i="19"/>
  <c r="Z9" i="19"/>
  <c r="U9" i="19"/>
  <c r="P9" i="19"/>
  <c r="AK8" i="19"/>
  <c r="AF8" i="19"/>
  <c r="AA8" i="19"/>
  <c r="U8" i="19"/>
  <c r="P8" i="19"/>
  <c r="AL7" i="19"/>
  <c r="AF7" i="19"/>
  <c r="AA7" i="19"/>
  <c r="V7" i="19"/>
  <c r="P7" i="19"/>
  <c r="AK6" i="19"/>
  <c r="AK10" i="19" s="1"/>
  <c r="AE6" i="19"/>
  <c r="AE10" i="19" s="1"/>
  <c r="Z6" i="19"/>
  <c r="Z10" i="19" s="1"/>
  <c r="U6" i="19"/>
  <c r="U10" i="19" s="1"/>
  <c r="O6" i="19"/>
  <c r="O10" i="19" s="1"/>
  <c r="AJ5" i="19"/>
  <c r="AD5" i="19"/>
  <c r="Y5" i="19"/>
  <c r="T5" i="19"/>
  <c r="N5" i="19"/>
  <c r="AJ4" i="19"/>
  <c r="AE4" i="19"/>
  <c r="Y4" i="19"/>
  <c r="T4" i="19"/>
  <c r="O4" i="19"/>
  <c r="AL36" i="8"/>
  <c r="AH36" i="8"/>
  <c r="AD36" i="8"/>
  <c r="Z36" i="8"/>
  <c r="V36" i="8"/>
  <c r="R36" i="8"/>
  <c r="N36" i="8"/>
  <c r="AJ35" i="8"/>
  <c r="AF35" i="8"/>
  <c r="AB35" i="8"/>
  <c r="X35" i="8"/>
  <c r="T35" i="8"/>
  <c r="P35" i="8"/>
  <c r="AL34" i="8"/>
  <c r="AH34" i="8"/>
  <c r="AD34" i="8"/>
  <c r="Z34" i="8"/>
  <c r="V34" i="8"/>
  <c r="R34" i="8"/>
  <c r="N34" i="8"/>
  <c r="AJ33" i="8"/>
  <c r="AJ37" i="8" s="1"/>
  <c r="AF33" i="8"/>
  <c r="AF37" i="8" s="1"/>
  <c r="AB33" i="8"/>
  <c r="AB37" i="8" s="1"/>
  <c r="X33" i="8"/>
  <c r="X37" i="8" s="1"/>
  <c r="T33" i="8"/>
  <c r="T37" i="8" s="1"/>
  <c r="P33" i="8"/>
  <c r="P37" i="8" s="1"/>
  <c r="AL32" i="8"/>
  <c r="AH32" i="8"/>
  <c r="AD32" i="8"/>
  <c r="Z32" i="8"/>
  <c r="V32" i="8"/>
  <c r="R32" i="8"/>
  <c r="N32" i="8"/>
  <c r="AJ31" i="8"/>
  <c r="AF31" i="8"/>
  <c r="AB31" i="8"/>
  <c r="X31" i="8"/>
  <c r="T31" i="8"/>
  <c r="P31" i="8"/>
  <c r="AL27" i="8"/>
  <c r="AH27" i="8"/>
  <c r="AD27" i="8"/>
  <c r="Z27" i="8"/>
  <c r="V27" i="8"/>
  <c r="R27" i="8"/>
  <c r="AK36" i="8"/>
  <c r="AG36" i="8"/>
  <c r="AC36" i="8"/>
  <c r="Y36" i="8"/>
  <c r="U36" i="8"/>
  <c r="Q36" i="8"/>
  <c r="AM35" i="8"/>
  <c r="AI35" i="8"/>
  <c r="AE35" i="8"/>
  <c r="AA35" i="8"/>
  <c r="W35" i="8"/>
  <c r="S35" i="8"/>
  <c r="O35" i="8"/>
  <c r="AK34" i="8"/>
  <c r="AG34" i="8"/>
  <c r="AC34" i="8"/>
  <c r="Y34" i="8"/>
  <c r="U34" i="8"/>
  <c r="Q34" i="8"/>
  <c r="AM33" i="8"/>
  <c r="AM37" i="8" s="1"/>
  <c r="AI33" i="8"/>
  <c r="AI37" i="8" s="1"/>
  <c r="AE33" i="8"/>
  <c r="AE37" i="8" s="1"/>
  <c r="AA33" i="8"/>
  <c r="AA37" i="8" s="1"/>
  <c r="W33" i="8"/>
  <c r="W37" i="8" s="1"/>
  <c r="S33" i="8"/>
  <c r="S37" i="8" s="1"/>
  <c r="O33" i="8"/>
  <c r="O37" i="8" s="1"/>
  <c r="AK32" i="8"/>
  <c r="AG32" i="8"/>
  <c r="AC32" i="8"/>
  <c r="Y32" i="8"/>
  <c r="U32" i="8"/>
  <c r="Q32" i="8"/>
  <c r="AM31" i="8"/>
  <c r="AI31" i="8"/>
  <c r="AE31" i="8"/>
  <c r="AA31" i="8"/>
  <c r="W31" i="8"/>
  <c r="S31" i="8"/>
  <c r="O31" i="8"/>
  <c r="AK27" i="8"/>
  <c r="AG27" i="8"/>
  <c r="AC27" i="8"/>
  <c r="Y27" i="8"/>
  <c r="U27" i="8"/>
  <c r="Q27" i="8"/>
  <c r="AM26" i="8"/>
  <c r="AI26" i="8"/>
  <c r="AE26" i="8"/>
  <c r="AA26" i="8"/>
  <c r="W26" i="8"/>
  <c r="S26" i="8"/>
  <c r="O26" i="8"/>
  <c r="AK25" i="8"/>
  <c r="AG25" i="8"/>
  <c r="AC25" i="8"/>
  <c r="Y25" i="8"/>
  <c r="U25" i="8"/>
  <c r="Q25" i="8"/>
  <c r="AM24" i="8"/>
  <c r="AM28" i="8" s="1"/>
  <c r="AI24" i="8"/>
  <c r="AI28" i="8" s="1"/>
  <c r="AE24" i="8"/>
  <c r="AE28" i="8" s="1"/>
  <c r="AA24" i="8"/>
  <c r="AA28" i="8" s="1"/>
  <c r="W24" i="8"/>
  <c r="W28" i="8" s="1"/>
  <c r="S24" i="8"/>
  <c r="S28" i="8" s="1"/>
  <c r="O24" i="8"/>
  <c r="O28" i="8" s="1"/>
  <c r="AK23" i="8"/>
  <c r="AG23" i="8"/>
  <c r="AC23" i="8"/>
  <c r="Y23" i="8"/>
  <c r="U23" i="8"/>
  <c r="Q23" i="8"/>
  <c r="AM22" i="8"/>
  <c r="AI22" i="8"/>
  <c r="AE22" i="8"/>
  <c r="AA22" i="8"/>
  <c r="W22" i="8"/>
  <c r="S22" i="8"/>
  <c r="O22" i="8"/>
  <c r="AK18" i="8"/>
  <c r="AG18" i="8"/>
  <c r="AC18" i="8"/>
  <c r="Y18" i="8"/>
  <c r="U18" i="8"/>
  <c r="Q18" i="8"/>
  <c r="AJ17" i="8"/>
  <c r="AF17" i="8"/>
  <c r="AB17" i="8"/>
  <c r="X17" i="8"/>
  <c r="T17" i="8"/>
  <c r="P17" i="8"/>
  <c r="AM16" i="8"/>
  <c r="AI16" i="8"/>
  <c r="AE16" i="8"/>
  <c r="AA16" i="8"/>
  <c r="W16" i="8"/>
  <c r="S16" i="8"/>
  <c r="O16" i="8"/>
  <c r="AL15" i="8"/>
  <c r="AL19" i="8" s="1"/>
  <c r="AH15" i="8"/>
  <c r="AH19" i="8" s="1"/>
  <c r="AD15" i="8"/>
  <c r="AD19" i="8" s="1"/>
  <c r="Z15" i="8"/>
  <c r="Z19" i="8" s="1"/>
  <c r="V15" i="8"/>
  <c r="V19" i="8" s="1"/>
  <c r="R15" i="8"/>
  <c r="R19" i="8" s="1"/>
  <c r="N15" i="8"/>
  <c r="N19" i="8" s="1"/>
  <c r="AK14" i="8"/>
  <c r="AG14" i="8"/>
  <c r="AC14" i="8"/>
  <c r="Y14" i="8"/>
  <c r="U14" i="8"/>
  <c r="Q14" i="8"/>
  <c r="AJ13" i="8"/>
  <c r="AF13" i="8"/>
  <c r="AB13" i="8"/>
  <c r="X13" i="8"/>
  <c r="T13" i="8"/>
  <c r="P13" i="8"/>
  <c r="AL9" i="8"/>
  <c r="AH9" i="8"/>
  <c r="AD9" i="8"/>
  <c r="Z9" i="8"/>
  <c r="V9" i="8"/>
  <c r="R9" i="8"/>
  <c r="N9" i="8"/>
  <c r="AK8" i="8"/>
  <c r="AG8" i="8"/>
  <c r="AC8" i="8"/>
  <c r="Y8" i="8"/>
  <c r="AI36" i="8"/>
  <c r="AA36" i="8"/>
  <c r="S36" i="8"/>
  <c r="AK35" i="8"/>
  <c r="AC35" i="8"/>
  <c r="U35" i="8"/>
  <c r="AM34" i="8"/>
  <c r="AE34" i="8"/>
  <c r="W34" i="8"/>
  <c r="O34" i="8"/>
  <c r="AG33" i="8"/>
  <c r="AG37" i="8" s="1"/>
  <c r="Y33" i="8"/>
  <c r="Y37" i="8" s="1"/>
  <c r="Q33" i="8"/>
  <c r="Q37" i="8" s="1"/>
  <c r="AI32" i="8"/>
  <c r="AA32" i="8"/>
  <c r="S32" i="8"/>
  <c r="AK31" i="8"/>
  <c r="AC31" i="8"/>
  <c r="U31" i="8"/>
  <c r="AI27" i="8"/>
  <c r="AA27" i="8"/>
  <c r="S27" i="8"/>
  <c r="AL26" i="8"/>
  <c r="AG26" i="8"/>
  <c r="AB26" i="8"/>
  <c r="V26" i="8"/>
  <c r="Q26" i="8"/>
  <c r="AL25" i="8"/>
  <c r="AF25" i="8"/>
  <c r="AA25" i="8"/>
  <c r="V25" i="8"/>
  <c r="P25" i="8"/>
  <c r="AK24" i="8"/>
  <c r="AK28" i="8" s="1"/>
  <c r="AF24" i="8"/>
  <c r="AF28" i="8" s="1"/>
  <c r="Z24" i="8"/>
  <c r="Z28" i="8" s="1"/>
  <c r="U24" i="8"/>
  <c r="U28" i="8" s="1"/>
  <c r="P24" i="8"/>
  <c r="P28" i="8" s="1"/>
  <c r="AJ23" i="8"/>
  <c r="AE23" i="8"/>
  <c r="Z23" i="8"/>
  <c r="T23" i="8"/>
  <c r="O23" i="8"/>
  <c r="AJ22" i="8"/>
  <c r="AD22" i="8"/>
  <c r="Y22" i="8"/>
  <c r="T22" i="8"/>
  <c r="N22" i="8"/>
  <c r="AJ18" i="8"/>
  <c r="AE18" i="8"/>
  <c r="Z18" i="8"/>
  <c r="T18" i="8"/>
  <c r="O18" i="8"/>
  <c r="AI17" i="8"/>
  <c r="AD17" i="8"/>
  <c r="Y17" i="8"/>
  <c r="S17" i="8"/>
  <c r="N17" i="8"/>
  <c r="AH16" i="8"/>
  <c r="AC16" i="8"/>
  <c r="X16" i="8"/>
  <c r="R16" i="8"/>
  <c r="AI15" i="8"/>
  <c r="AI19" i="8" s="1"/>
  <c r="AC15" i="8"/>
  <c r="AC19" i="8" s="1"/>
  <c r="X15" i="8"/>
  <c r="X19" i="8" s="1"/>
  <c r="S15" i="8"/>
  <c r="S19" i="8" s="1"/>
  <c r="AI14" i="8"/>
  <c r="AD14" i="8"/>
  <c r="X14" i="8"/>
  <c r="S14" i="8"/>
  <c r="N14" i="8"/>
  <c r="AM13" i="8"/>
  <c r="AH13" i="8"/>
  <c r="AC13" i="8"/>
  <c r="W13" i="8"/>
  <c r="R13" i="8"/>
  <c r="AK9" i="8"/>
  <c r="AF9" i="8"/>
  <c r="AA9" i="8"/>
  <c r="U9" i="8"/>
  <c r="P9" i="8"/>
  <c r="AL8" i="8"/>
  <c r="AF8" i="8"/>
  <c r="AA8" i="8"/>
  <c r="V8" i="8"/>
  <c r="R8" i="8"/>
  <c r="N8" i="8"/>
  <c r="AK7" i="8"/>
  <c r="AG7" i="8"/>
  <c r="AC7" i="8"/>
  <c r="Y7" i="8"/>
  <c r="U7" i="8"/>
  <c r="Q7" i="8"/>
  <c r="AJ6" i="8"/>
  <c r="AJ10" i="8" s="1"/>
  <c r="AF6" i="8"/>
  <c r="AF10" i="8" s="1"/>
  <c r="AB6" i="8"/>
  <c r="AB10" i="8" s="1"/>
  <c r="X6" i="8"/>
  <c r="X10" i="8" s="1"/>
  <c r="T6" i="8"/>
  <c r="T10" i="8" s="1"/>
  <c r="P6" i="8"/>
  <c r="P10" i="8" s="1"/>
  <c r="AM5" i="8"/>
  <c r="AI5" i="8"/>
  <c r="AE5" i="8"/>
  <c r="AA5" i="8"/>
  <c r="W5" i="8"/>
  <c r="S5" i="8"/>
  <c r="O5" i="8"/>
  <c r="AL4" i="8"/>
  <c r="AH4" i="8"/>
  <c r="AD4" i="8"/>
  <c r="Z4" i="8"/>
  <c r="V4" i="8"/>
  <c r="R4" i="8"/>
  <c r="N4" i="8"/>
  <c r="AF36" i="8"/>
  <c r="X36" i="8"/>
  <c r="P36" i="8"/>
  <c r="AH35" i="8"/>
  <c r="Z35" i="8"/>
  <c r="R35" i="8"/>
  <c r="AJ34" i="8"/>
  <c r="AB34" i="8"/>
  <c r="T34" i="8"/>
  <c r="AL33" i="8"/>
  <c r="AL37" i="8" s="1"/>
  <c r="AD33" i="8"/>
  <c r="AD37" i="8" s="1"/>
  <c r="V33" i="8"/>
  <c r="V37" i="8" s="1"/>
  <c r="N33" i="8"/>
  <c r="N37" i="8" s="1"/>
  <c r="AF32" i="8"/>
  <c r="X32" i="8"/>
  <c r="P32" i="8"/>
  <c r="AH31" i="8"/>
  <c r="Z31" i="8"/>
  <c r="R31" i="8"/>
  <c r="AF27" i="8"/>
  <c r="X27" i="8"/>
  <c r="P27" i="8"/>
  <c r="AK26" i="8"/>
  <c r="AF26" i="8"/>
  <c r="Z26" i="8"/>
  <c r="U26" i="8"/>
  <c r="P26" i="8"/>
  <c r="AJ25" i="8"/>
  <c r="AE25" i="8"/>
  <c r="Z25" i="8"/>
  <c r="T25" i="8"/>
  <c r="O25" i="8"/>
  <c r="AJ24" i="8"/>
  <c r="AJ28" i="8" s="1"/>
  <c r="AD24" i="8"/>
  <c r="AD28" i="8" s="1"/>
  <c r="Y24" i="8"/>
  <c r="Y28" i="8" s="1"/>
  <c r="T24" i="8"/>
  <c r="T28" i="8" s="1"/>
  <c r="N24" i="8"/>
  <c r="N28" i="8" s="1"/>
  <c r="AI23" i="8"/>
  <c r="AD23" i="8"/>
  <c r="X23" i="8"/>
  <c r="S23" i="8"/>
  <c r="N23" i="8"/>
  <c r="AH22" i="8"/>
  <c r="AC22" i="8"/>
  <c r="X22" i="8"/>
  <c r="R22" i="8"/>
  <c r="AI18" i="8"/>
  <c r="AD18" i="8"/>
  <c r="X18" i="8"/>
  <c r="S18" i="8"/>
  <c r="N18" i="8"/>
  <c r="AM17" i="8"/>
  <c r="AH17" i="8"/>
  <c r="AC17" i="8"/>
  <c r="W17" i="8"/>
  <c r="R17" i="8"/>
  <c r="AL16" i="8"/>
  <c r="AG16" i="8"/>
  <c r="AB16" i="8"/>
  <c r="V16" i="8"/>
  <c r="Q16" i="8"/>
  <c r="AM15" i="8"/>
  <c r="AM19" i="8" s="1"/>
  <c r="AG15" i="8"/>
  <c r="AG19" i="8" s="1"/>
  <c r="AB15" i="8"/>
  <c r="AB19" i="8" s="1"/>
  <c r="W15" i="8"/>
  <c r="W19" i="8" s="1"/>
  <c r="Q15" i="8"/>
  <c r="Q19" i="8" s="1"/>
  <c r="AM14" i="8"/>
  <c r="AH14" i="8"/>
  <c r="AB14" i="8"/>
  <c r="W14" i="8"/>
  <c r="R14" i="8"/>
  <c r="AL13" i="8"/>
  <c r="AG13" i="8"/>
  <c r="AA13" i="8"/>
  <c r="V13" i="8"/>
  <c r="Q13" i="8"/>
  <c r="AJ9" i="8"/>
  <c r="AE9" i="8"/>
  <c r="Y9" i="8"/>
  <c r="T9" i="8"/>
  <c r="O9" i="8"/>
  <c r="AJ8" i="8"/>
  <c r="AE8" i="8"/>
  <c r="Z8" i="8"/>
  <c r="U8" i="8"/>
  <c r="Q8" i="8"/>
  <c r="AJ7" i="8"/>
  <c r="AF7" i="8"/>
  <c r="AB7" i="8"/>
  <c r="X7" i="8"/>
  <c r="T7" i="8"/>
  <c r="P7" i="8"/>
  <c r="AM6" i="8"/>
  <c r="AM10" i="8" s="1"/>
  <c r="AI6" i="8"/>
  <c r="AI10" i="8" s="1"/>
  <c r="AE6" i="8"/>
  <c r="AE10" i="8" s="1"/>
  <c r="AA6" i="8"/>
  <c r="AA10" i="8" s="1"/>
  <c r="AM36" i="8"/>
  <c r="AE36" i="8"/>
  <c r="W36" i="8"/>
  <c r="O36" i="8"/>
  <c r="AG35" i="8"/>
  <c r="Y35" i="8"/>
  <c r="Q35" i="8"/>
  <c r="AI34" i="8"/>
  <c r="AA34" i="8"/>
  <c r="S34" i="8"/>
  <c r="AK33" i="8"/>
  <c r="AK37" i="8" s="1"/>
  <c r="AC33" i="8"/>
  <c r="AC37" i="8" s="1"/>
  <c r="U33" i="8"/>
  <c r="U37" i="8" s="1"/>
  <c r="AM32" i="8"/>
  <c r="AE32" i="8"/>
  <c r="W32" i="8"/>
  <c r="O32" i="8"/>
  <c r="AG31" i="8"/>
  <c r="Y31" i="8"/>
  <c r="Q31" i="8"/>
  <c r="AM27" i="8"/>
  <c r="AE27" i="8"/>
  <c r="W27" i="8"/>
  <c r="O27" i="8"/>
  <c r="AJ26" i="8"/>
  <c r="AD26" i="8"/>
  <c r="Y26" i="8"/>
  <c r="T26" i="8"/>
  <c r="N26" i="8"/>
  <c r="AI25" i="8"/>
  <c r="AD25" i="8"/>
  <c r="X25" i="8"/>
  <c r="S25" i="8"/>
  <c r="N25" i="8"/>
  <c r="AH24" i="8"/>
  <c r="AH28" i="8" s="1"/>
  <c r="AC24" i="8"/>
  <c r="AC28" i="8" s="1"/>
  <c r="X24" i="8"/>
  <c r="X28" i="8" s="1"/>
  <c r="R24" i="8"/>
  <c r="R28" i="8" s="1"/>
  <c r="AM23" i="8"/>
  <c r="AH23" i="8"/>
  <c r="AB23" i="8"/>
  <c r="W23" i="8"/>
  <c r="R23" i="8"/>
  <c r="AL22" i="8"/>
  <c r="AG22" i="8"/>
  <c r="AB22" i="8"/>
  <c r="V22" i="8"/>
  <c r="Q22" i="8"/>
  <c r="AJ36" i="8"/>
  <c r="AB36" i="8"/>
  <c r="T36" i="8"/>
  <c r="AL35" i="8"/>
  <c r="AD35" i="8"/>
  <c r="V35" i="8"/>
  <c r="N35" i="8"/>
  <c r="AF34" i="8"/>
  <c r="X34" i="8"/>
  <c r="P34" i="8"/>
  <c r="AH33" i="8"/>
  <c r="AH37" i="8" s="1"/>
  <c r="Z33" i="8"/>
  <c r="Z37" i="8" s="1"/>
  <c r="R33" i="8"/>
  <c r="R37" i="8" s="1"/>
  <c r="AJ32" i="8"/>
  <c r="AB32" i="8"/>
  <c r="T32" i="8"/>
  <c r="AL31" i="8"/>
  <c r="AD31" i="8"/>
  <c r="V31" i="8"/>
  <c r="N31" i="8"/>
  <c r="AJ27" i="8"/>
  <c r="AB27" i="8"/>
  <c r="T27" i="8"/>
  <c r="N27" i="8"/>
  <c r="AH26" i="8"/>
  <c r="AC26" i="8"/>
  <c r="X26" i="8"/>
  <c r="R26" i="8"/>
  <c r="AM25" i="8"/>
  <c r="AH25" i="8"/>
  <c r="AB25" i="8"/>
  <c r="W25" i="8"/>
  <c r="R25" i="8"/>
  <c r="AL24" i="8"/>
  <c r="AL28" i="8" s="1"/>
  <c r="AG24" i="8"/>
  <c r="AG28" i="8" s="1"/>
  <c r="AB24" i="8"/>
  <c r="AB28" i="8" s="1"/>
  <c r="V24" i="8"/>
  <c r="V28" i="8" s="1"/>
  <c r="Q24" i="8"/>
  <c r="Q28" i="8" s="1"/>
  <c r="AL23" i="8"/>
  <c r="AF23" i="8"/>
  <c r="AA23" i="8"/>
  <c r="V23" i="8"/>
  <c r="P23" i="8"/>
  <c r="AK22" i="8"/>
  <c r="AF22" i="8"/>
  <c r="Z22" i="8"/>
  <c r="U22" i="8"/>
  <c r="P22" i="8"/>
  <c r="AL18" i="8"/>
  <c r="AF18" i="8"/>
  <c r="AA18" i="8"/>
  <c r="V18" i="8"/>
  <c r="P18" i="8"/>
  <c r="AK17" i="8"/>
  <c r="AE17" i="8"/>
  <c r="Z17" i="8"/>
  <c r="U17" i="8"/>
  <c r="O17" i="8"/>
  <c r="AJ16" i="8"/>
  <c r="AD16" i="8"/>
  <c r="Y16" i="8"/>
  <c r="T16" i="8"/>
  <c r="N16" i="8"/>
  <c r="AJ15" i="8"/>
  <c r="AJ19" i="8" s="1"/>
  <c r="AE15" i="8"/>
  <c r="AE19" i="8" s="1"/>
  <c r="Y15" i="8"/>
  <c r="Y19" i="8" s="1"/>
  <c r="T15" i="8"/>
  <c r="T19" i="8" s="1"/>
  <c r="O15" i="8"/>
  <c r="O19" i="8" s="1"/>
  <c r="AJ14" i="8"/>
  <c r="AE14" i="8"/>
  <c r="Z14" i="8"/>
  <c r="T14" i="8"/>
  <c r="O14" i="8"/>
  <c r="AI13" i="8"/>
  <c r="AD13" i="8"/>
  <c r="Y13" i="8"/>
  <c r="S13" i="8"/>
  <c r="N13" i="8"/>
  <c r="AM9" i="8"/>
  <c r="AG9" i="8"/>
  <c r="AB9" i="8"/>
  <c r="W9" i="8"/>
  <c r="Q9" i="8"/>
  <c r="AM8" i="8"/>
  <c r="AH8" i="8"/>
  <c r="AB8" i="8"/>
  <c r="W8" i="8"/>
  <c r="S8" i="8"/>
  <c r="O8" i="8"/>
  <c r="AL7" i="8"/>
  <c r="AH7" i="8"/>
  <c r="AD7" i="8"/>
  <c r="Z7" i="8"/>
  <c r="V7" i="8"/>
  <c r="R7" i="8"/>
  <c r="N7" i="8"/>
  <c r="AK6" i="8"/>
  <c r="AK10" i="8" s="1"/>
  <c r="AG6" i="8"/>
  <c r="AG10" i="8" s="1"/>
  <c r="AC6" i="8"/>
  <c r="AC10" i="8" s="1"/>
  <c r="Y6" i="8"/>
  <c r="Y10" i="8" s="1"/>
  <c r="U6" i="8"/>
  <c r="U10" i="8" s="1"/>
  <c r="Q6" i="8"/>
  <c r="Q10" i="8" s="1"/>
  <c r="AJ5" i="8"/>
  <c r="AF5" i="8"/>
  <c r="AB5" i="8"/>
  <c r="X5" i="8"/>
  <c r="T5" i="8"/>
  <c r="P5" i="8"/>
  <c r="AM4" i="8"/>
  <c r="AI4" i="8"/>
  <c r="AE4" i="8"/>
  <c r="AA4" i="8"/>
  <c r="W4" i="8"/>
  <c r="S4" i="8"/>
  <c r="O4" i="8"/>
  <c r="AB18" i="8"/>
  <c r="AA17" i="8"/>
  <c r="U16" i="8"/>
  <c r="AK15" i="8"/>
  <c r="AK19" i="8" s="1"/>
  <c r="P15" i="8"/>
  <c r="P19" i="8" s="1"/>
  <c r="AF14" i="8"/>
  <c r="Z13" i="8"/>
  <c r="AC9" i="8"/>
  <c r="AD8" i="8"/>
  <c r="AI7" i="8"/>
  <c r="S7" i="8"/>
  <c r="AL6" i="8"/>
  <c r="AL10" i="8" s="1"/>
  <c r="W6" i="8"/>
  <c r="W10" i="8" s="1"/>
  <c r="O6" i="8"/>
  <c r="O10" i="8" s="1"/>
  <c r="AL5" i="8"/>
  <c r="AD5" i="8"/>
  <c r="V5" i="8"/>
  <c r="N5" i="8"/>
  <c r="AF4" i="8"/>
  <c r="X4" i="8"/>
  <c r="P4" i="8"/>
  <c r="W18" i="8"/>
  <c r="V17" i="8"/>
  <c r="AK16" i="8"/>
  <c r="P16" i="8"/>
  <c r="AF15" i="8"/>
  <c r="AF19" i="8" s="1"/>
  <c r="AA14" i="8"/>
  <c r="U13" i="8"/>
  <c r="X9" i="8"/>
  <c r="X8" i="8"/>
  <c r="AE7" i="8"/>
  <c r="O7" i="8"/>
  <c r="AH6" i="8"/>
  <c r="AH10" i="8" s="1"/>
  <c r="V6" i="8"/>
  <c r="V10" i="8" s="1"/>
  <c r="N6" i="8"/>
  <c r="N10" i="8" s="1"/>
  <c r="AK5" i="8"/>
  <c r="AC5" i="8"/>
  <c r="U5" i="8"/>
  <c r="AK4" i="8"/>
  <c r="AC4" i="8"/>
  <c r="U4" i="8"/>
  <c r="AM18" i="8"/>
  <c r="R18" i="8"/>
  <c r="AL17" i="8"/>
  <c r="Q17" i="8"/>
  <c r="AF16" i="8"/>
  <c r="AA15" i="8"/>
  <c r="AA19" i="8" s="1"/>
  <c r="V14" i="8"/>
  <c r="AK13" i="8"/>
  <c r="O13" i="8"/>
  <c r="S9" i="8"/>
  <c r="T8" i="8"/>
  <c r="AA7" i="8"/>
  <c r="AD6" i="8"/>
  <c r="AD10" i="8" s="1"/>
  <c r="S6" i="8"/>
  <c r="S10" i="8" s="1"/>
  <c r="AH5" i="8"/>
  <c r="Z5" i="8"/>
  <c r="R5" i="8"/>
  <c r="AJ4" i="8"/>
  <c r="AB4" i="8"/>
  <c r="T4" i="8"/>
  <c r="AH18" i="8"/>
  <c r="AG17" i="8"/>
  <c r="Z16" i="8"/>
  <c r="U15" i="8"/>
  <c r="U19" i="8" s="1"/>
  <c r="AL14" i="8"/>
  <c r="P14" i="8"/>
  <c r="AE13" i="8"/>
  <c r="AI9" i="8"/>
  <c r="AI8" i="8"/>
  <c r="P8" i="8"/>
  <c r="AM7" i="8"/>
  <c r="W7" i="8"/>
  <c r="Z6" i="8"/>
  <c r="Z10" i="8" s="1"/>
  <c r="R6" i="8"/>
  <c r="R10" i="8" s="1"/>
  <c r="AG5" i="8"/>
  <c r="Y5" i="8"/>
  <c r="Q5" i="8"/>
  <c r="AG4" i="8"/>
  <c r="Y4" i="8"/>
  <c r="Q4" i="8"/>
  <c r="AL36" i="3"/>
  <c r="AH36" i="3"/>
  <c r="AD36" i="3"/>
  <c r="Z36" i="3"/>
  <c r="V36" i="3"/>
  <c r="R36" i="3"/>
  <c r="N36" i="3"/>
  <c r="AK35" i="3"/>
  <c r="AG35" i="3"/>
  <c r="AC35" i="3"/>
  <c r="Y35" i="3"/>
  <c r="U35" i="3"/>
  <c r="Q35" i="3"/>
  <c r="AJ34" i="3"/>
  <c r="AF34" i="3"/>
  <c r="AB34" i="3"/>
  <c r="X34" i="3"/>
  <c r="T34" i="3"/>
  <c r="P34" i="3"/>
  <c r="AM33" i="3"/>
  <c r="AM37" i="3" s="1"/>
  <c r="AI33" i="3"/>
  <c r="AI37" i="3" s="1"/>
  <c r="AE33" i="3"/>
  <c r="AE37" i="3" s="1"/>
  <c r="AA33" i="3"/>
  <c r="AA37" i="3" s="1"/>
  <c r="W33" i="3"/>
  <c r="W37" i="3" s="1"/>
  <c r="S33" i="3"/>
  <c r="S37" i="3" s="1"/>
  <c r="O33" i="3"/>
  <c r="O37" i="3" s="1"/>
  <c r="AL32" i="3"/>
  <c r="AH32" i="3"/>
  <c r="AD32" i="3"/>
  <c r="Z32" i="3"/>
  <c r="V32" i="3"/>
  <c r="R32" i="3"/>
  <c r="N32" i="3"/>
  <c r="AK31" i="3"/>
  <c r="AG31" i="3"/>
  <c r="AC31" i="3"/>
  <c r="Y31" i="3"/>
  <c r="U31" i="3"/>
  <c r="Q31" i="3"/>
  <c r="AJ36" i="3"/>
  <c r="AF36" i="3"/>
  <c r="AB36" i="3"/>
  <c r="X36" i="3"/>
  <c r="T36" i="3"/>
  <c r="P36" i="3"/>
  <c r="AM35" i="3"/>
  <c r="AI35" i="3"/>
  <c r="AE35" i="3"/>
  <c r="AA35" i="3"/>
  <c r="W35" i="3"/>
  <c r="S35" i="3"/>
  <c r="O35" i="3"/>
  <c r="AL34" i="3"/>
  <c r="AH34" i="3"/>
  <c r="AD34" i="3"/>
  <c r="Z34" i="3"/>
  <c r="V34" i="3"/>
  <c r="R34" i="3"/>
  <c r="N34" i="3"/>
  <c r="AK33" i="3"/>
  <c r="AK37" i="3" s="1"/>
  <c r="AG33" i="3"/>
  <c r="AG37" i="3" s="1"/>
  <c r="AC33" i="3"/>
  <c r="AC37" i="3" s="1"/>
  <c r="Y33" i="3"/>
  <c r="Y37" i="3" s="1"/>
  <c r="U33" i="3"/>
  <c r="U37" i="3" s="1"/>
  <c r="Q33" i="3"/>
  <c r="Q37" i="3" s="1"/>
  <c r="AJ32" i="3"/>
  <c r="AF32" i="3"/>
  <c r="AB32" i="3"/>
  <c r="X32" i="3"/>
  <c r="T32" i="3"/>
  <c r="P32" i="3"/>
  <c r="AM31" i="3"/>
  <c r="AI31" i="3"/>
  <c r="AE31" i="3"/>
  <c r="AA31" i="3"/>
  <c r="W31" i="3"/>
  <c r="S31" i="3"/>
  <c r="O31" i="3"/>
  <c r="AK27" i="3"/>
  <c r="AG27" i="3"/>
  <c r="AC27" i="3"/>
  <c r="Y27" i="3"/>
  <c r="AM36" i="3"/>
  <c r="AE36" i="3"/>
  <c r="W36" i="3"/>
  <c r="O36" i="3"/>
  <c r="AF35" i="3"/>
  <c r="X35" i="3"/>
  <c r="P35" i="3"/>
  <c r="AG34" i="3"/>
  <c r="Y34" i="3"/>
  <c r="Q34" i="3"/>
  <c r="AH33" i="3"/>
  <c r="AH37" i="3" s="1"/>
  <c r="Z33" i="3"/>
  <c r="Z37" i="3" s="1"/>
  <c r="R33" i="3"/>
  <c r="R37" i="3" s="1"/>
  <c r="AI32" i="3"/>
  <c r="AA32" i="3"/>
  <c r="S32" i="3"/>
  <c r="AJ31" i="3"/>
  <c r="AB31" i="3"/>
  <c r="T31" i="3"/>
  <c r="AM23" i="3"/>
  <c r="AI23" i="3"/>
  <c r="AE23" i="3"/>
  <c r="AA23" i="3"/>
  <c r="W23" i="3"/>
  <c r="S23" i="3"/>
  <c r="O23" i="3"/>
  <c r="AL22" i="3"/>
  <c r="AH22" i="3"/>
  <c r="AD22" i="3"/>
  <c r="Z22" i="3"/>
  <c r="V22" i="3"/>
  <c r="R22" i="3"/>
  <c r="N22" i="3"/>
  <c r="AJ18" i="3"/>
  <c r="AF18" i="3"/>
  <c r="AB18" i="3"/>
  <c r="X18" i="3"/>
  <c r="T18" i="3"/>
  <c r="P18" i="3"/>
  <c r="AM13" i="3"/>
  <c r="AI13" i="3"/>
  <c r="AE13" i="3"/>
  <c r="AA13" i="3"/>
  <c r="W13" i="3"/>
  <c r="S13" i="3"/>
  <c r="O13" i="3"/>
  <c r="AM7" i="3"/>
  <c r="AI7" i="3"/>
  <c r="AE7" i="3"/>
  <c r="AA7" i="3"/>
  <c r="W7" i="3"/>
  <c r="S7" i="3"/>
  <c r="O7" i="3"/>
  <c r="AL6" i="3"/>
  <c r="AL10" i="3" s="1"/>
  <c r="AH6" i="3"/>
  <c r="AH10" i="3" s="1"/>
  <c r="AD6" i="3"/>
  <c r="AD10" i="3" s="1"/>
  <c r="Z6" i="3"/>
  <c r="Z10" i="3" s="1"/>
  <c r="V6" i="3"/>
  <c r="V10" i="3" s="1"/>
  <c r="R6" i="3"/>
  <c r="R10" i="3" s="1"/>
  <c r="N6" i="3"/>
  <c r="N10" i="3" s="1"/>
  <c r="AK5" i="3"/>
  <c r="AG5" i="3"/>
  <c r="AC5" i="3"/>
  <c r="Y5" i="3"/>
  <c r="U5" i="3"/>
  <c r="Q5" i="3"/>
  <c r="AJ4" i="3"/>
  <c r="AF4" i="3"/>
  <c r="AB4" i="3"/>
  <c r="X4" i="3"/>
  <c r="T4" i="3"/>
  <c r="P4" i="3"/>
  <c r="AK36" i="3"/>
  <c r="AC36" i="3"/>
  <c r="U36" i="3"/>
  <c r="AL35" i="3"/>
  <c r="AD35" i="3"/>
  <c r="V35" i="3"/>
  <c r="N35" i="3"/>
  <c r="AM34" i="3"/>
  <c r="AE34" i="3"/>
  <c r="W34" i="3"/>
  <c r="O34" i="3"/>
  <c r="AF33" i="3"/>
  <c r="AF37" i="3" s="1"/>
  <c r="X33" i="3"/>
  <c r="X37" i="3" s="1"/>
  <c r="P33" i="3"/>
  <c r="P37" i="3" s="1"/>
  <c r="AG32" i="3"/>
  <c r="Y32" i="3"/>
  <c r="Q32" i="3"/>
  <c r="AH31" i="3"/>
  <c r="Z31" i="3"/>
  <c r="R31" i="3"/>
  <c r="AL27" i="3"/>
  <c r="AF27" i="3"/>
  <c r="AA27" i="3"/>
  <c r="V27" i="3"/>
  <c r="R27" i="3"/>
  <c r="N27" i="3"/>
  <c r="AK26" i="3"/>
  <c r="AG26" i="3"/>
  <c r="AC26" i="3"/>
  <c r="Y26" i="3"/>
  <c r="U26" i="3"/>
  <c r="Q26" i="3"/>
  <c r="AJ25" i="3"/>
  <c r="AF25" i="3"/>
  <c r="AB25" i="3"/>
  <c r="X25" i="3"/>
  <c r="T25" i="3"/>
  <c r="P25" i="3"/>
  <c r="AM24" i="3"/>
  <c r="AM28" i="3" s="1"/>
  <c r="AI24" i="3"/>
  <c r="AI28" i="3" s="1"/>
  <c r="AE24" i="3"/>
  <c r="AE28" i="3" s="1"/>
  <c r="AA24" i="3"/>
  <c r="AA28" i="3" s="1"/>
  <c r="W24" i="3"/>
  <c r="W28" i="3" s="1"/>
  <c r="S24" i="3"/>
  <c r="S28" i="3" s="1"/>
  <c r="O24" i="3"/>
  <c r="O28" i="3" s="1"/>
  <c r="AL23" i="3"/>
  <c r="AH23" i="3"/>
  <c r="AD23" i="3"/>
  <c r="Z23" i="3"/>
  <c r="V23" i="3"/>
  <c r="R23" i="3"/>
  <c r="N23" i="3"/>
  <c r="AK22" i="3"/>
  <c r="AG22" i="3"/>
  <c r="AC22" i="3"/>
  <c r="Y22" i="3"/>
  <c r="U22" i="3"/>
  <c r="Q22" i="3"/>
  <c r="AM18" i="3"/>
  <c r="AI18" i="3"/>
  <c r="AE18" i="3"/>
  <c r="AA18" i="3"/>
  <c r="W18" i="3"/>
  <c r="S18" i="3"/>
  <c r="O18" i="3"/>
  <c r="AL17" i="3"/>
  <c r="AH17" i="3"/>
  <c r="AD17" i="3"/>
  <c r="Z17" i="3"/>
  <c r="V17" i="3"/>
  <c r="R17" i="3"/>
  <c r="N17" i="3"/>
  <c r="AK16" i="3"/>
  <c r="AG16" i="3"/>
  <c r="AC16" i="3"/>
  <c r="Y16" i="3"/>
  <c r="U16" i="3"/>
  <c r="Q16" i="3"/>
  <c r="AJ15" i="3"/>
  <c r="AJ19" i="3" s="1"/>
  <c r="AF15" i="3"/>
  <c r="AF19" i="3" s="1"/>
  <c r="AB15" i="3"/>
  <c r="AB19" i="3" s="1"/>
  <c r="X15" i="3"/>
  <c r="X19" i="3" s="1"/>
  <c r="T15" i="3"/>
  <c r="T19" i="3" s="1"/>
  <c r="P15" i="3"/>
  <c r="P19" i="3" s="1"/>
  <c r="AM14" i="3"/>
  <c r="AI14" i="3"/>
  <c r="AE14" i="3"/>
  <c r="AA14" i="3"/>
  <c r="W14" i="3"/>
  <c r="S14" i="3"/>
  <c r="O14" i="3"/>
  <c r="AL13" i="3"/>
  <c r="AH13" i="3"/>
  <c r="AD13" i="3"/>
  <c r="Z13" i="3"/>
  <c r="V13" i="3"/>
  <c r="R13" i="3"/>
  <c r="N13" i="3"/>
  <c r="AJ9" i="3"/>
  <c r="AF9" i="3"/>
  <c r="AB9" i="3"/>
  <c r="X9" i="3"/>
  <c r="T9" i="3"/>
  <c r="P9" i="3"/>
  <c r="AM8" i="3"/>
  <c r="AI8" i="3"/>
  <c r="AE8" i="3"/>
  <c r="AA8" i="3"/>
  <c r="W8" i="3"/>
  <c r="S8" i="3"/>
  <c r="O8" i="3"/>
  <c r="AL7" i="3"/>
  <c r="AH7" i="3"/>
  <c r="AD7" i="3"/>
  <c r="Z7" i="3"/>
  <c r="V7" i="3"/>
  <c r="R7" i="3"/>
  <c r="N7" i="3"/>
  <c r="AK6" i="3"/>
  <c r="AK10" i="3" s="1"/>
  <c r="AG6" i="3"/>
  <c r="AG10" i="3" s="1"/>
  <c r="AC6" i="3"/>
  <c r="AC10" i="3" s="1"/>
  <c r="Y6" i="3"/>
  <c r="Y10" i="3" s="1"/>
  <c r="U6" i="3"/>
  <c r="U10" i="3" s="1"/>
  <c r="Q6" i="3"/>
  <c r="Q10" i="3" s="1"/>
  <c r="AJ5" i="3"/>
  <c r="AF5" i="3"/>
  <c r="AB5" i="3"/>
  <c r="X5" i="3"/>
  <c r="T5" i="3"/>
  <c r="P5" i="3"/>
  <c r="AM4" i="3"/>
  <c r="AI4" i="3"/>
  <c r="AE4" i="3"/>
  <c r="AA4" i="3"/>
  <c r="W4" i="3"/>
  <c r="S4" i="3"/>
  <c r="O4" i="3"/>
  <c r="AA36" i="3"/>
  <c r="S36" i="3"/>
  <c r="AJ35" i="3"/>
  <c r="T35" i="3"/>
  <c r="AK34" i="3"/>
  <c r="AC34" i="3"/>
  <c r="U34" i="3"/>
  <c r="AL33" i="3"/>
  <c r="AL37" i="3" s="1"/>
  <c r="AD33" i="3"/>
  <c r="AD37" i="3" s="1"/>
  <c r="V33" i="3"/>
  <c r="V37" i="3" s="1"/>
  <c r="N33" i="3"/>
  <c r="N37" i="3" s="1"/>
  <c r="AM32" i="3"/>
  <c r="AE32" i="3"/>
  <c r="W32" i="3"/>
  <c r="O32" i="3"/>
  <c r="AJ27" i="3"/>
  <c r="AE27" i="3"/>
  <c r="Z27" i="3"/>
  <c r="U27" i="3"/>
  <c r="Q27" i="3"/>
  <c r="AJ26" i="3"/>
  <c r="AF26" i="3"/>
  <c r="AB26" i="3"/>
  <c r="X26" i="3"/>
  <c r="T26" i="3"/>
  <c r="P26" i="3"/>
  <c r="AL18" i="3"/>
  <c r="AD18" i="3"/>
  <c r="V18" i="3"/>
  <c r="N18" i="3"/>
  <c r="AG17" i="3"/>
  <c r="Y17" i="3"/>
  <c r="Q17" i="3"/>
  <c r="AJ16" i="3"/>
  <c r="AB16" i="3"/>
  <c r="T16" i="3"/>
  <c r="AM9" i="3"/>
  <c r="AI9" i="3"/>
  <c r="AE9" i="3"/>
  <c r="AA9" i="3"/>
  <c r="W9" i="3"/>
  <c r="S9" i="3"/>
  <c r="O9" i="3"/>
  <c r="AL8" i="3"/>
  <c r="AH8" i="3"/>
  <c r="AD8" i="3"/>
  <c r="Z8" i="3"/>
  <c r="V8" i="3"/>
  <c r="R8" i="3"/>
  <c r="N8" i="3"/>
  <c r="AK7" i="3"/>
  <c r="AG7" i="3"/>
  <c r="AC7" i="3"/>
  <c r="Y7" i="3"/>
  <c r="U7" i="3"/>
  <c r="Q7" i="3"/>
  <c r="AJ6" i="3"/>
  <c r="AJ10" i="3" s="1"/>
  <c r="AF6" i="3"/>
  <c r="AF10" i="3" s="1"/>
  <c r="AB6" i="3"/>
  <c r="AB10" i="3" s="1"/>
  <c r="X6" i="3"/>
  <c r="X10" i="3" s="1"/>
  <c r="T6" i="3"/>
  <c r="T10" i="3" s="1"/>
  <c r="AI36" i="3"/>
  <c r="AB35" i="3"/>
  <c r="AF31" i="3"/>
  <c r="X31" i="3"/>
  <c r="P31" i="3"/>
  <c r="AM25" i="3"/>
  <c r="AI25" i="3"/>
  <c r="AE25" i="3"/>
  <c r="AA25" i="3"/>
  <c r="W25" i="3"/>
  <c r="S25" i="3"/>
  <c r="O25" i="3"/>
  <c r="AL24" i="3"/>
  <c r="AL28" i="3" s="1"/>
  <c r="AH24" i="3"/>
  <c r="AH28" i="3" s="1"/>
  <c r="AD24" i="3"/>
  <c r="AD28" i="3" s="1"/>
  <c r="Z24" i="3"/>
  <c r="Z28" i="3" s="1"/>
  <c r="V24" i="3"/>
  <c r="V28" i="3" s="1"/>
  <c r="R24" i="3"/>
  <c r="R28" i="3" s="1"/>
  <c r="N24" i="3"/>
  <c r="N28" i="3" s="1"/>
  <c r="AK23" i="3"/>
  <c r="AG23" i="3"/>
  <c r="AC23" i="3"/>
  <c r="Y23" i="3"/>
  <c r="U23" i="3"/>
  <c r="Q23" i="3"/>
  <c r="AJ22" i="3"/>
  <c r="AF22" i="3"/>
  <c r="AB22" i="3"/>
  <c r="X22" i="3"/>
  <c r="T22" i="3"/>
  <c r="P22" i="3"/>
  <c r="AH18" i="3"/>
  <c r="Z18" i="3"/>
  <c r="R18" i="3"/>
  <c r="AK17" i="3"/>
  <c r="AC17" i="3"/>
  <c r="U17" i="3"/>
  <c r="AF16" i="3"/>
  <c r="X16" i="3"/>
  <c r="P16" i="3"/>
  <c r="AM15" i="3"/>
  <c r="AM19" i="3" s="1"/>
  <c r="AI15" i="3"/>
  <c r="AI19" i="3" s="1"/>
  <c r="AE15" i="3"/>
  <c r="AE19" i="3" s="1"/>
  <c r="AA15" i="3"/>
  <c r="AA19" i="3" s="1"/>
  <c r="W15" i="3"/>
  <c r="W19" i="3" s="1"/>
  <c r="S15" i="3"/>
  <c r="S19" i="3" s="1"/>
  <c r="O15" i="3"/>
  <c r="O19" i="3" s="1"/>
  <c r="AL14" i="3"/>
  <c r="AH14" i="3"/>
  <c r="AD14" i="3"/>
  <c r="Z14" i="3"/>
  <c r="V14" i="3"/>
  <c r="R14" i="3"/>
  <c r="N14" i="3"/>
  <c r="AK13" i="3"/>
  <c r="AG13" i="3"/>
  <c r="AC13" i="3"/>
  <c r="Y13" i="3"/>
  <c r="U13" i="3"/>
  <c r="Q13" i="3"/>
  <c r="P6" i="3"/>
  <c r="P10" i="3" s="1"/>
  <c r="AM5" i="3"/>
  <c r="AI5" i="3"/>
  <c r="AE5" i="3"/>
  <c r="AA5" i="3"/>
  <c r="W5" i="3"/>
  <c r="S5" i="3"/>
  <c r="O5" i="3"/>
  <c r="AL4" i="3"/>
  <c r="AH4" i="3"/>
  <c r="AD4" i="3"/>
  <c r="Z4" i="3"/>
  <c r="V4" i="3"/>
  <c r="R4" i="3"/>
  <c r="N4" i="3"/>
  <c r="AG36" i="3"/>
  <c r="Y36" i="3"/>
  <c r="Q36" i="3"/>
  <c r="AH35" i="3"/>
  <c r="Z35" i="3"/>
  <c r="R35" i="3"/>
  <c r="AI34" i="3"/>
  <c r="AA34" i="3"/>
  <c r="S34" i="3"/>
  <c r="AJ33" i="3"/>
  <c r="AJ37" i="3" s="1"/>
  <c r="AB33" i="3"/>
  <c r="AB37" i="3" s="1"/>
  <c r="T33" i="3"/>
  <c r="T37" i="3" s="1"/>
  <c r="AK32" i="3"/>
  <c r="AC32" i="3"/>
  <c r="U32" i="3"/>
  <c r="AL31" i="3"/>
  <c r="AD31" i="3"/>
  <c r="V31" i="3"/>
  <c r="N31" i="3"/>
  <c r="AI27" i="3"/>
  <c r="AD27" i="3"/>
  <c r="X27" i="3"/>
  <c r="T27" i="3"/>
  <c r="P27" i="3"/>
  <c r="AM26" i="3"/>
  <c r="AI26" i="3"/>
  <c r="AE26" i="3"/>
  <c r="AA26" i="3"/>
  <c r="W26" i="3"/>
  <c r="S26" i="3"/>
  <c r="O26" i="3"/>
  <c r="AL25" i="3"/>
  <c r="AH25" i="3"/>
  <c r="AD25" i="3"/>
  <c r="Z25" i="3"/>
  <c r="V25" i="3"/>
  <c r="R25" i="3"/>
  <c r="N25" i="3"/>
  <c r="AK24" i="3"/>
  <c r="AK28" i="3" s="1"/>
  <c r="AG24" i="3"/>
  <c r="AG28" i="3" s="1"/>
  <c r="AC24" i="3"/>
  <c r="AC28" i="3" s="1"/>
  <c r="Y24" i="3"/>
  <c r="Y28" i="3" s="1"/>
  <c r="U24" i="3"/>
  <c r="U28" i="3" s="1"/>
  <c r="Q24" i="3"/>
  <c r="Q28" i="3" s="1"/>
  <c r="AJ23" i="3"/>
  <c r="AF23" i="3"/>
  <c r="AB23" i="3"/>
  <c r="X23" i="3"/>
  <c r="T23" i="3"/>
  <c r="P23" i="3"/>
  <c r="AM22" i="3"/>
  <c r="AI22" i="3"/>
  <c r="AE22" i="3"/>
  <c r="AA22" i="3"/>
  <c r="W22" i="3"/>
  <c r="S22" i="3"/>
  <c r="O22" i="3"/>
  <c r="AK18" i="3"/>
  <c r="AG18" i="3"/>
  <c r="AC18" i="3"/>
  <c r="Y18" i="3"/>
  <c r="U18" i="3"/>
  <c r="Q18" i="3"/>
  <c r="AJ17" i="3"/>
  <c r="AF17" i="3"/>
  <c r="AB17" i="3"/>
  <c r="X17" i="3"/>
  <c r="T17" i="3"/>
  <c r="P17" i="3"/>
  <c r="AM16" i="3"/>
  <c r="AI16" i="3"/>
  <c r="AE16" i="3"/>
  <c r="AA16" i="3"/>
  <c r="W16" i="3"/>
  <c r="S16" i="3"/>
  <c r="O16" i="3"/>
  <c r="AL15" i="3"/>
  <c r="AL19" i="3" s="1"/>
  <c r="AH15" i="3"/>
  <c r="AH19" i="3" s="1"/>
  <c r="AD15" i="3"/>
  <c r="AD19" i="3" s="1"/>
  <c r="Z15" i="3"/>
  <c r="Z19" i="3" s="1"/>
  <c r="V15" i="3"/>
  <c r="V19" i="3" s="1"/>
  <c r="R15" i="3"/>
  <c r="R19" i="3" s="1"/>
  <c r="N15" i="3"/>
  <c r="N19" i="3" s="1"/>
  <c r="AK14" i="3"/>
  <c r="AG14" i="3"/>
  <c r="AC14" i="3"/>
  <c r="Y14" i="3"/>
  <c r="U14" i="3"/>
  <c r="Q14" i="3"/>
  <c r="AJ13" i="3"/>
  <c r="AF13" i="3"/>
  <c r="AB13" i="3"/>
  <c r="X13" i="3"/>
  <c r="T13" i="3"/>
  <c r="P13" i="3"/>
  <c r="AL9" i="3"/>
  <c r="AH9" i="3"/>
  <c r="AD9" i="3"/>
  <c r="Z9" i="3"/>
  <c r="V9" i="3"/>
  <c r="R9" i="3"/>
  <c r="N9" i="3"/>
  <c r="AK8" i="3"/>
  <c r="AG8" i="3"/>
  <c r="AC8" i="3"/>
  <c r="Y8" i="3"/>
  <c r="U8" i="3"/>
  <c r="Q8" i="3"/>
  <c r="AJ7" i="3"/>
  <c r="AF7" i="3"/>
  <c r="AB7" i="3"/>
  <c r="X7" i="3"/>
  <c r="T7" i="3"/>
  <c r="P7" i="3"/>
  <c r="AM6" i="3"/>
  <c r="AM10" i="3" s="1"/>
  <c r="AI6" i="3"/>
  <c r="AI10" i="3" s="1"/>
  <c r="AE6" i="3"/>
  <c r="AE10" i="3" s="1"/>
  <c r="AA6" i="3"/>
  <c r="AA10" i="3" s="1"/>
  <c r="W6" i="3"/>
  <c r="W10" i="3" s="1"/>
  <c r="S6" i="3"/>
  <c r="S10" i="3" s="1"/>
  <c r="O6" i="3"/>
  <c r="O10" i="3" s="1"/>
  <c r="AL5" i="3"/>
  <c r="AH5" i="3"/>
  <c r="AD5" i="3"/>
  <c r="Z5" i="3"/>
  <c r="V5" i="3"/>
  <c r="R5" i="3"/>
  <c r="N5" i="3"/>
  <c r="AK4" i="3"/>
  <c r="AG4" i="3"/>
  <c r="AC4" i="3"/>
  <c r="Y4" i="3"/>
  <c r="U4" i="3"/>
  <c r="Q4" i="3"/>
  <c r="AM27" i="3"/>
  <c r="AH27" i="3"/>
  <c r="AB27" i="3"/>
  <c r="W27" i="3"/>
  <c r="S27" i="3"/>
  <c r="O27" i="3"/>
  <c r="AL26" i="3"/>
  <c r="AH26" i="3"/>
  <c r="AD26" i="3"/>
  <c r="Z26" i="3"/>
  <c r="V26" i="3"/>
  <c r="R26" i="3"/>
  <c r="N26" i="3"/>
  <c r="AK25" i="3"/>
  <c r="AG25" i="3"/>
  <c r="AC25" i="3"/>
  <c r="Y25" i="3"/>
  <c r="U25" i="3"/>
  <c r="Q25" i="3"/>
  <c r="AJ24" i="3"/>
  <c r="AJ28" i="3" s="1"/>
  <c r="AF24" i="3"/>
  <c r="AF28" i="3" s="1"/>
  <c r="AB24" i="3"/>
  <c r="AB28" i="3" s="1"/>
  <c r="X24" i="3"/>
  <c r="X28" i="3" s="1"/>
  <c r="T24" i="3"/>
  <c r="T28" i="3" s="1"/>
  <c r="P24" i="3"/>
  <c r="P28" i="3" s="1"/>
  <c r="AM17" i="3"/>
  <c r="AI17" i="3"/>
  <c r="AE17" i="3"/>
  <c r="AA17" i="3"/>
  <c r="W17" i="3"/>
  <c r="S17" i="3"/>
  <c r="O17" i="3"/>
  <c r="AL16" i="3"/>
  <c r="AH16" i="3"/>
  <c r="AD16" i="3"/>
  <c r="Z16" i="3"/>
  <c r="V16" i="3"/>
  <c r="R16" i="3"/>
  <c r="N16" i="3"/>
  <c r="AK15" i="3"/>
  <c r="AK19" i="3" s="1"/>
  <c r="AG15" i="3"/>
  <c r="AG19" i="3" s="1"/>
  <c r="AC15" i="3"/>
  <c r="AC19" i="3" s="1"/>
  <c r="Y15" i="3"/>
  <c r="Y19" i="3" s="1"/>
  <c r="U15" i="3"/>
  <c r="U19" i="3" s="1"/>
  <c r="Q15" i="3"/>
  <c r="Q19" i="3" s="1"/>
  <c r="AJ14" i="3"/>
  <c r="AF14" i="3"/>
  <c r="AB14" i="3"/>
  <c r="X14" i="3"/>
  <c r="T14" i="3"/>
  <c r="P14" i="3"/>
  <c r="AK9" i="3"/>
  <c r="AG9" i="3"/>
  <c r="AC9" i="3"/>
  <c r="Y9" i="3"/>
  <c r="U9" i="3"/>
  <c r="Q9" i="3"/>
  <c r="AJ8" i="3"/>
  <c r="AF8" i="3"/>
  <c r="AB8" i="3"/>
  <c r="X8" i="3"/>
  <c r="T8" i="3"/>
  <c r="P8" i="3"/>
  <c r="AB11" i="21" l="1"/>
  <c r="AE11" i="19"/>
  <c r="AB11" i="22"/>
  <c r="N11" i="7"/>
  <c r="AA11" i="26"/>
  <c r="AG11" i="29"/>
  <c r="Q11" i="18"/>
  <c r="AL11" i="5"/>
  <c r="P11" i="20"/>
  <c r="AL11" i="21"/>
  <c r="Y20" i="3"/>
  <c r="AL11" i="8"/>
  <c r="S11" i="3"/>
  <c r="Z20" i="3"/>
  <c r="AG29" i="3"/>
  <c r="Q20" i="3"/>
  <c r="AG20" i="3"/>
  <c r="P29" i="3"/>
  <c r="AF29" i="3"/>
  <c r="W11" i="3"/>
  <c r="AM11" i="3"/>
  <c r="N20" i="3"/>
  <c r="AD20" i="3"/>
  <c r="U29" i="3"/>
  <c r="AK29" i="3"/>
  <c r="AB38" i="3"/>
  <c r="S20" i="3"/>
  <c r="AI20" i="3"/>
  <c r="R29" i="3"/>
  <c r="AH29" i="3"/>
  <c r="AB11" i="3"/>
  <c r="N38" i="3"/>
  <c r="Q11" i="3"/>
  <c r="AG11" i="3"/>
  <c r="P20" i="3"/>
  <c r="AF20" i="3"/>
  <c r="S29" i="3"/>
  <c r="AI29" i="3"/>
  <c r="AF38" i="3"/>
  <c r="N11" i="3"/>
  <c r="AD11" i="3"/>
  <c r="Z38" i="3"/>
  <c r="AC38" i="3"/>
  <c r="O38" i="3"/>
  <c r="AE38" i="3"/>
  <c r="R11" i="8"/>
  <c r="S11" i="8"/>
  <c r="AA20" i="8"/>
  <c r="N11" i="8"/>
  <c r="Q11" i="8"/>
  <c r="AG11" i="8"/>
  <c r="Y20" i="8"/>
  <c r="Q29" i="8"/>
  <c r="AL29" i="8"/>
  <c r="R29" i="8"/>
  <c r="AI11" i="8"/>
  <c r="Q20" i="8"/>
  <c r="AM20" i="8"/>
  <c r="AD29" i="8"/>
  <c r="AL38" i="8"/>
  <c r="P11" i="8"/>
  <c r="AF11" i="8"/>
  <c r="AI20" i="8"/>
  <c r="AF29" i="8"/>
  <c r="Z20" i="8"/>
  <c r="O29" i="8"/>
  <c r="AE29" i="8"/>
  <c r="S38" i="8"/>
  <c r="AI38" i="8"/>
  <c r="P38" i="8"/>
  <c r="AF38" i="8"/>
  <c r="O11" i="19"/>
  <c r="AK11" i="19"/>
  <c r="AB20" i="19"/>
  <c r="U29" i="19"/>
  <c r="AM38" i="19"/>
  <c r="AG11" i="19"/>
  <c r="AC20" i="19"/>
  <c r="W29" i="19"/>
  <c r="R38" i="19"/>
  <c r="AC11" i="19"/>
  <c r="Y20" i="19"/>
  <c r="S29" i="19"/>
  <c r="AI38" i="19"/>
  <c r="S11" i="19"/>
  <c r="AF20" i="19"/>
  <c r="T29" i="19"/>
  <c r="V38" i="19"/>
  <c r="X11" i="19"/>
  <c r="AA20" i="19"/>
  <c r="R29" i="19"/>
  <c r="AH29" i="19"/>
  <c r="Y38" i="19"/>
  <c r="P38" i="19"/>
  <c r="AF38" i="19"/>
  <c r="R11" i="22"/>
  <c r="AA11" i="22"/>
  <c r="Q20" i="22"/>
  <c r="AL20" i="22"/>
  <c r="AG29" i="22"/>
  <c r="AB38" i="22"/>
  <c r="AH20" i="22"/>
  <c r="X29" i="22"/>
  <c r="R38" i="22"/>
  <c r="X11" i="22"/>
  <c r="N20" i="22"/>
  <c r="AI20" i="22"/>
  <c r="AD29" i="22"/>
  <c r="Y38" i="22"/>
  <c r="O11" i="22"/>
  <c r="AJ11" i="22"/>
  <c r="Z20" i="22"/>
  <c r="P29" i="22"/>
  <c r="AK29" i="22"/>
  <c r="Z38" i="22"/>
  <c r="U11" i="22"/>
  <c r="AK11" i="22"/>
  <c r="T20" i="22"/>
  <c r="AJ20" i="22"/>
  <c r="AA29" i="22"/>
  <c r="O38" i="22"/>
  <c r="AE38" i="22"/>
  <c r="V11" i="7"/>
  <c r="AF20" i="7"/>
  <c r="Z29" i="7"/>
  <c r="Q38" i="7"/>
  <c r="AF11" i="7"/>
  <c r="Z20" i="7"/>
  <c r="S38" i="7"/>
  <c r="R11" i="7"/>
  <c r="AJ20" i="7"/>
  <c r="AD29" i="7"/>
  <c r="AJ11" i="7"/>
  <c r="AD20" i="7"/>
  <c r="N38" i="7"/>
  <c r="AC11" i="7"/>
  <c r="W20" i="7"/>
  <c r="AM20" i="7"/>
  <c r="U29" i="7"/>
  <c r="AK29" i="7"/>
  <c r="AE38" i="7"/>
  <c r="AA11" i="7"/>
  <c r="Y20" i="7"/>
  <c r="S29" i="7"/>
  <c r="AI29" i="7"/>
  <c r="W38" i="7"/>
  <c r="P38" i="7"/>
  <c r="AF38" i="7"/>
  <c r="AG11" i="26"/>
  <c r="Z20" i="26"/>
  <c r="R11" i="26"/>
  <c r="AM11" i="26"/>
  <c r="AF20" i="26"/>
  <c r="AD11" i="26"/>
  <c r="W20" i="26"/>
  <c r="O11" i="26"/>
  <c r="AK11" i="26"/>
  <c r="AD20" i="26"/>
  <c r="P11" i="26"/>
  <c r="AF11" i="26"/>
  <c r="U20" i="26"/>
  <c r="AK20" i="26"/>
  <c r="AL11" i="29"/>
  <c r="AB11" i="29"/>
  <c r="P11" i="29"/>
  <c r="O20" i="29"/>
  <c r="Y11" i="29"/>
  <c r="AE20" i="29"/>
  <c r="S20" i="29"/>
  <c r="T20" i="29"/>
  <c r="AA29" i="29"/>
  <c r="AE29" i="29"/>
  <c r="Q20" i="29"/>
  <c r="AM20" i="29"/>
  <c r="Z29" i="29"/>
  <c r="Y29" i="29"/>
  <c r="Q38" i="29"/>
  <c r="W11" i="29"/>
  <c r="AM11" i="29"/>
  <c r="N20" i="29"/>
  <c r="AD20" i="29"/>
  <c r="R29" i="29"/>
  <c r="AM29" i="29"/>
  <c r="W38" i="29"/>
  <c r="AB29" i="29"/>
  <c r="AK38" i="29"/>
  <c r="P38" i="29"/>
  <c r="AF38" i="29"/>
  <c r="R38" i="29"/>
  <c r="AH38" i="29"/>
  <c r="Y11" i="18"/>
  <c r="Z20" i="18"/>
  <c r="AI29" i="18"/>
  <c r="N38" i="18"/>
  <c r="AK11" i="18"/>
  <c r="AL20" i="18"/>
  <c r="O29" i="18"/>
  <c r="P38" i="18"/>
  <c r="O11" i="18"/>
  <c r="P20" i="18"/>
  <c r="Q29" i="18"/>
  <c r="R38" i="18"/>
  <c r="X11" i="18"/>
  <c r="AA20" i="18"/>
  <c r="R29" i="18"/>
  <c r="AH29" i="18"/>
  <c r="Y38" i="18"/>
  <c r="N11" i="18"/>
  <c r="AD11" i="18"/>
  <c r="U20" i="18"/>
  <c r="AK20" i="18"/>
  <c r="T29" i="18"/>
  <c r="AJ29" i="18"/>
  <c r="W38" i="18"/>
  <c r="AM38" i="18"/>
  <c r="U20" i="5"/>
  <c r="Y29" i="5"/>
  <c r="X20" i="5"/>
  <c r="Z20" i="5"/>
  <c r="N11" i="5"/>
  <c r="AC20" i="5"/>
  <c r="AC11" i="5"/>
  <c r="Y20" i="5"/>
  <c r="S29" i="5"/>
  <c r="P38" i="5"/>
  <c r="AL38" i="5"/>
  <c r="AB38" i="5"/>
  <c r="O11" i="5"/>
  <c r="AK11" i="5"/>
  <c r="AB20" i="5"/>
  <c r="U29" i="5"/>
  <c r="AD38" i="5"/>
  <c r="Q29" i="5"/>
  <c r="AM29" i="5"/>
  <c r="AE38" i="5"/>
  <c r="T11" i="5"/>
  <c r="AJ11" i="5"/>
  <c r="W20" i="5"/>
  <c r="AM20" i="5"/>
  <c r="N29" i="5"/>
  <c r="AD29" i="5"/>
  <c r="U38" i="5"/>
  <c r="AK38" i="5"/>
  <c r="AH11" i="20"/>
  <c r="AH20" i="20"/>
  <c r="AL11" i="20"/>
  <c r="R20" i="20"/>
  <c r="N38" i="20"/>
  <c r="W11" i="20"/>
  <c r="AM11" i="20"/>
  <c r="V20" i="20"/>
  <c r="S38" i="20"/>
  <c r="Y11" i="20"/>
  <c r="N20" i="20"/>
  <c r="AI20" i="20"/>
  <c r="Y20" i="20"/>
  <c r="Y29" i="20"/>
  <c r="R38" i="20"/>
  <c r="AM38" i="20"/>
  <c r="AE38" i="20"/>
  <c r="X29" i="20"/>
  <c r="V38" i="20"/>
  <c r="R29" i="20"/>
  <c r="AH29" i="20"/>
  <c r="Y38" i="20"/>
  <c r="V11" i="21"/>
  <c r="AM20" i="21"/>
  <c r="AH11" i="21"/>
  <c r="N11" i="21"/>
  <c r="AJ11" i="21"/>
  <c r="AC20" i="21"/>
  <c r="AA29" i="21"/>
  <c r="AF38" i="21"/>
  <c r="AF11" i="21"/>
  <c r="T20" i="21"/>
  <c r="AH29" i="21"/>
  <c r="AI38" i="21"/>
  <c r="AA20" i="21"/>
  <c r="N29" i="21"/>
  <c r="AI29" i="21"/>
  <c r="P38" i="21"/>
  <c r="Z29" i="21"/>
  <c r="AC38" i="21"/>
  <c r="O38" i="21"/>
  <c r="AJ38" i="21"/>
  <c r="AG38" i="21"/>
  <c r="W11" i="21"/>
  <c r="AM11" i="21"/>
  <c r="N20" i="21"/>
  <c r="AD20" i="21"/>
  <c r="U29" i="21"/>
  <c r="AK29" i="21"/>
  <c r="V38" i="21"/>
  <c r="AL38" i="21"/>
  <c r="AC20" i="3"/>
  <c r="AB29" i="3"/>
  <c r="AI11" i="3"/>
  <c r="U20" i="3"/>
  <c r="AK20" i="3"/>
  <c r="T29" i="3"/>
  <c r="AJ29" i="3"/>
  <c r="AA11" i="3"/>
  <c r="R20" i="3"/>
  <c r="AH20" i="3"/>
  <c r="Y29" i="3"/>
  <c r="AJ38" i="3"/>
  <c r="P11" i="3"/>
  <c r="W20" i="3"/>
  <c r="AM20" i="3"/>
  <c r="V29" i="3"/>
  <c r="AL29" i="3"/>
  <c r="AF11" i="3"/>
  <c r="V38" i="3"/>
  <c r="U11" i="3"/>
  <c r="AK11" i="3"/>
  <c r="T20" i="3"/>
  <c r="AJ20" i="3"/>
  <c r="W29" i="3"/>
  <c r="AM29" i="3"/>
  <c r="R11" i="3"/>
  <c r="AH11" i="3"/>
  <c r="AH38" i="3"/>
  <c r="Q38" i="3"/>
  <c r="AG38" i="3"/>
  <c r="S38" i="3"/>
  <c r="AI38" i="3"/>
  <c r="Z11" i="8"/>
  <c r="AD11" i="8"/>
  <c r="V11" i="8"/>
  <c r="AF20" i="8"/>
  <c r="O11" i="8"/>
  <c r="U11" i="8"/>
  <c r="AK11" i="8"/>
  <c r="AE20" i="8"/>
  <c r="V29" i="8"/>
  <c r="R38" i="8"/>
  <c r="X29" i="8"/>
  <c r="U38" i="8"/>
  <c r="AM11" i="8"/>
  <c r="W20" i="8"/>
  <c r="N29" i="8"/>
  <c r="AJ29" i="8"/>
  <c r="N38" i="8"/>
  <c r="T11" i="8"/>
  <c r="AJ11" i="8"/>
  <c r="S20" i="8"/>
  <c r="P29" i="8"/>
  <c r="AK29" i="8"/>
  <c r="Q38" i="8"/>
  <c r="N20" i="8"/>
  <c r="AD20" i="8"/>
  <c r="S29" i="8"/>
  <c r="AI29" i="8"/>
  <c r="W38" i="8"/>
  <c r="AM38" i="8"/>
  <c r="T38" i="8"/>
  <c r="AJ38" i="8"/>
  <c r="U11" i="19"/>
  <c r="AG20" i="19"/>
  <c r="AA29" i="19"/>
  <c r="O38" i="19"/>
  <c r="Q11" i="19"/>
  <c r="AL11" i="19"/>
  <c r="AH20" i="19"/>
  <c r="AB29" i="19"/>
  <c r="Z38" i="19"/>
  <c r="AH11" i="19"/>
  <c r="AD20" i="19"/>
  <c r="X29" i="19"/>
  <c r="Y11" i="19"/>
  <c r="P20" i="19"/>
  <c r="AK20" i="19"/>
  <c r="Y29" i="19"/>
  <c r="AD38" i="19"/>
  <c r="AB11" i="19"/>
  <c r="O20" i="19"/>
  <c r="AE20" i="19"/>
  <c r="V29" i="19"/>
  <c r="AL29" i="19"/>
  <c r="AC38" i="19"/>
  <c r="T38" i="19"/>
  <c r="AJ38" i="19"/>
  <c r="W11" i="22"/>
  <c r="AH11" i="22"/>
  <c r="AM11" i="22"/>
  <c r="AF11" i="22"/>
  <c r="V20" i="22"/>
  <c r="Q29" i="22"/>
  <c r="AL29" i="22"/>
  <c r="AG38" i="22"/>
  <c r="R20" i="22"/>
  <c r="AM20" i="22"/>
  <c r="AC29" i="22"/>
  <c r="X38" i="22"/>
  <c r="AD11" i="22"/>
  <c r="S20" i="22"/>
  <c r="N29" i="22"/>
  <c r="AJ29" i="22"/>
  <c r="AD38" i="22"/>
  <c r="T11" i="22"/>
  <c r="AE20" i="22"/>
  <c r="U29" i="22"/>
  <c r="AF38" i="22"/>
  <c r="Y11" i="22"/>
  <c r="X20" i="22"/>
  <c r="O29" i="22"/>
  <c r="AE29" i="22"/>
  <c r="S38" i="22"/>
  <c r="AI38" i="22"/>
  <c r="AD11" i="7"/>
  <c r="AH29" i="7"/>
  <c r="AA38" i="7"/>
  <c r="AH20" i="7"/>
  <c r="T29" i="7"/>
  <c r="AD38" i="7"/>
  <c r="Z11" i="7"/>
  <c r="AL29" i="7"/>
  <c r="V38" i="7"/>
  <c r="AL20" i="7"/>
  <c r="P29" i="7"/>
  <c r="Y38" i="7"/>
  <c r="Q11" i="7"/>
  <c r="AG11" i="7"/>
  <c r="AA20" i="7"/>
  <c r="Y29" i="7"/>
  <c r="O38" i="7"/>
  <c r="AK38" i="7"/>
  <c r="O11" i="7"/>
  <c r="AE11" i="7"/>
  <c r="AC20" i="7"/>
  <c r="W29" i="7"/>
  <c r="AM29" i="7"/>
  <c r="AC38" i="7"/>
  <c r="T38" i="7"/>
  <c r="AJ38" i="7"/>
  <c r="Q11" i="26"/>
  <c r="AL11" i="26"/>
  <c r="AE20" i="26"/>
  <c r="W11" i="26"/>
  <c r="P20" i="26"/>
  <c r="AL20" i="26"/>
  <c r="N11" i="26"/>
  <c r="AI11" i="26"/>
  <c r="AB20" i="26"/>
  <c r="U11" i="26"/>
  <c r="N20" i="26"/>
  <c r="AI20" i="26"/>
  <c r="T11" i="26"/>
  <c r="AJ11" i="26"/>
  <c r="Y20" i="26"/>
  <c r="Q11" i="29"/>
  <c r="AH11" i="29"/>
  <c r="V11" i="29"/>
  <c r="U20" i="29"/>
  <c r="AD11" i="29"/>
  <c r="AK20" i="29"/>
  <c r="Y20" i="29"/>
  <c r="AA20" i="29"/>
  <c r="AL29" i="29"/>
  <c r="W20" i="29"/>
  <c r="V29" i="29"/>
  <c r="AK29" i="29"/>
  <c r="AD29" i="29"/>
  <c r="AG38" i="29"/>
  <c r="AA11" i="29"/>
  <c r="R20" i="29"/>
  <c r="AH20" i="29"/>
  <c r="W29" i="29"/>
  <c r="AE38" i="29"/>
  <c r="P29" i="29"/>
  <c r="AF29" i="29"/>
  <c r="T38" i="29"/>
  <c r="AJ38" i="29"/>
  <c r="V38" i="29"/>
  <c r="AL38" i="29"/>
  <c r="AG11" i="18"/>
  <c r="AH20" i="18"/>
  <c r="T38" i="18"/>
  <c r="T20" i="18"/>
  <c r="U29" i="18"/>
  <c r="V38" i="18"/>
  <c r="N20" i="18"/>
  <c r="W29" i="18"/>
  <c r="X38" i="18"/>
  <c r="W11" i="18"/>
  <c r="X20" i="18"/>
  <c r="Y29" i="18"/>
  <c r="Z38" i="18"/>
  <c r="AB11" i="18"/>
  <c r="O20" i="18"/>
  <c r="AE20" i="18"/>
  <c r="V29" i="18"/>
  <c r="AL29" i="18"/>
  <c r="AC38" i="18"/>
  <c r="R11" i="18"/>
  <c r="AH11" i="18"/>
  <c r="Y20" i="18"/>
  <c r="X29" i="18"/>
  <c r="AA38" i="18"/>
  <c r="Q11" i="5"/>
  <c r="AF20" i="5"/>
  <c r="S11" i="5"/>
  <c r="AH20" i="5"/>
  <c r="V11" i="5"/>
  <c r="AK20" i="5"/>
  <c r="Y11" i="5"/>
  <c r="AH11" i="5"/>
  <c r="AD20" i="5"/>
  <c r="X29" i="5"/>
  <c r="V38" i="5"/>
  <c r="AH38" i="5"/>
  <c r="U11" i="5"/>
  <c r="AG20" i="5"/>
  <c r="AA29" i="5"/>
  <c r="N38" i="5"/>
  <c r="AI38" i="5"/>
  <c r="W29" i="5"/>
  <c r="O38" i="5"/>
  <c r="AJ38" i="5"/>
  <c r="X11" i="5"/>
  <c r="AA20" i="5"/>
  <c r="R29" i="5"/>
  <c r="AH29" i="5"/>
  <c r="Y38" i="5"/>
  <c r="X11" i="20"/>
  <c r="T20" i="20"/>
  <c r="T11" i="20"/>
  <c r="O20" i="20"/>
  <c r="N11" i="20"/>
  <c r="AB20" i="20"/>
  <c r="AI38" i="20"/>
  <c r="AA11" i="20"/>
  <c r="AA20" i="20"/>
  <c r="P29" i="20"/>
  <c r="AC11" i="20"/>
  <c r="S20" i="20"/>
  <c r="Q29" i="20"/>
  <c r="AC20" i="20"/>
  <c r="AE29" i="20"/>
  <c r="W38" i="20"/>
  <c r="O38" i="20"/>
  <c r="AJ38" i="20"/>
  <c r="AC29" i="20"/>
  <c r="AA38" i="20"/>
  <c r="V29" i="20"/>
  <c r="AL29" i="20"/>
  <c r="AC38" i="20"/>
  <c r="AG11" i="21"/>
  <c r="T11" i="21"/>
  <c r="AI20" i="21"/>
  <c r="AF29" i="21"/>
  <c r="P11" i="21"/>
  <c r="AK11" i="21"/>
  <c r="Y20" i="21"/>
  <c r="R29" i="21"/>
  <c r="AM29" i="21"/>
  <c r="AF20" i="21"/>
  <c r="S29" i="21"/>
  <c r="AA38" i="21"/>
  <c r="AE29" i="21"/>
  <c r="T38" i="21"/>
  <c r="Q38" i="21"/>
  <c r="AM38" i="21"/>
  <c r="AA11" i="21"/>
  <c r="R20" i="21"/>
  <c r="AH20" i="21"/>
  <c r="Y29" i="21"/>
  <c r="Z38" i="21"/>
  <c r="X29" i="3"/>
  <c r="O11" i="3"/>
  <c r="AE11" i="3"/>
  <c r="V20" i="3"/>
  <c r="AL20" i="3"/>
  <c r="AC29" i="3"/>
  <c r="AA20" i="3"/>
  <c r="Z29" i="3"/>
  <c r="T11" i="3"/>
  <c r="AJ11" i="3"/>
  <c r="AD38" i="3"/>
  <c r="Y11" i="3"/>
  <c r="X20" i="3"/>
  <c r="AA29" i="3"/>
  <c r="P38" i="3"/>
  <c r="V11" i="3"/>
  <c r="AL11" i="3"/>
  <c r="U38" i="3"/>
  <c r="AK38" i="3"/>
  <c r="W38" i="3"/>
  <c r="AM38" i="3"/>
  <c r="U20" i="8"/>
  <c r="AH11" i="8"/>
  <c r="W11" i="8"/>
  <c r="P20" i="8"/>
  <c r="Y11" i="8"/>
  <c r="O20" i="8"/>
  <c r="AJ20" i="8"/>
  <c r="AB29" i="8"/>
  <c r="Z38" i="8"/>
  <c r="AC29" i="8"/>
  <c r="AC38" i="8"/>
  <c r="AA11" i="8"/>
  <c r="AB20" i="8"/>
  <c r="T29" i="8"/>
  <c r="V38" i="8"/>
  <c r="X11" i="8"/>
  <c r="X20" i="8"/>
  <c r="U29" i="8"/>
  <c r="Y38" i="8"/>
  <c r="R20" i="8"/>
  <c r="AH20" i="8"/>
  <c r="W29" i="8"/>
  <c r="AM29" i="8"/>
  <c r="AA38" i="8"/>
  <c r="X38" i="8"/>
  <c r="Z11" i="19"/>
  <c r="Q20" i="19"/>
  <c r="AL20" i="19"/>
  <c r="AF29" i="19"/>
  <c r="W38" i="19"/>
  <c r="V11" i="19"/>
  <c r="R20" i="19"/>
  <c r="AG29" i="19"/>
  <c r="AH38" i="19"/>
  <c r="R11" i="19"/>
  <c r="AM11" i="19"/>
  <c r="N20" i="19"/>
  <c r="AJ20" i="19"/>
  <c r="AC29" i="19"/>
  <c r="S38" i="19"/>
  <c r="AD11" i="19"/>
  <c r="U20" i="19"/>
  <c r="AE29" i="19"/>
  <c r="AL38" i="19"/>
  <c r="P11" i="19"/>
  <c r="AF11" i="19"/>
  <c r="S20" i="19"/>
  <c r="AI20" i="19"/>
  <c r="Z29" i="19"/>
  <c r="Q38" i="19"/>
  <c r="AG38" i="19"/>
  <c r="X38" i="19"/>
  <c r="P11" i="22"/>
  <c r="AL11" i="22"/>
  <c r="AA20" i="22"/>
  <c r="V29" i="22"/>
  <c r="Q38" i="22"/>
  <c r="AL38" i="22"/>
  <c r="W20" i="22"/>
  <c r="AH29" i="22"/>
  <c r="AC38" i="22"/>
  <c r="N11" i="22"/>
  <c r="AI11" i="22"/>
  <c r="Y20" i="22"/>
  <c r="T29" i="22"/>
  <c r="N38" i="22"/>
  <c r="AJ38" i="22"/>
  <c r="Z11" i="22"/>
  <c r="O20" i="22"/>
  <c r="AK20" i="22"/>
  <c r="Z29" i="22"/>
  <c r="P38" i="22"/>
  <c r="AK38" i="22"/>
  <c r="AC11" i="22"/>
  <c r="AB20" i="22"/>
  <c r="S29" i="22"/>
  <c r="AI29" i="22"/>
  <c r="W38" i="22"/>
  <c r="AM38" i="22"/>
  <c r="AL11" i="7"/>
  <c r="P20" i="7"/>
  <c r="AL38" i="7"/>
  <c r="P11" i="7"/>
  <c r="AB29" i="7"/>
  <c r="AH11" i="7"/>
  <c r="T20" i="7"/>
  <c r="N29" i="7"/>
  <c r="AG38" i="7"/>
  <c r="T11" i="7"/>
  <c r="N20" i="7"/>
  <c r="X29" i="7"/>
  <c r="AI38" i="7"/>
  <c r="U11" i="7"/>
  <c r="AK11" i="7"/>
  <c r="O20" i="7"/>
  <c r="AE20" i="7"/>
  <c r="AC29" i="7"/>
  <c r="U38" i="7"/>
  <c r="S11" i="7"/>
  <c r="AI11" i="7"/>
  <c r="Q20" i="7"/>
  <c r="AG20" i="7"/>
  <c r="AA29" i="7"/>
  <c r="AH38" i="7"/>
  <c r="X38" i="7"/>
  <c r="V11" i="26"/>
  <c r="O20" i="26"/>
  <c r="AJ20" i="26"/>
  <c r="AC11" i="26"/>
  <c r="V20" i="26"/>
  <c r="S11" i="26"/>
  <c r="AH20" i="26"/>
  <c r="Z11" i="26"/>
  <c r="S20" i="26"/>
  <c r="X11" i="26"/>
  <c r="AC20" i="26"/>
  <c r="X11" i="29"/>
  <c r="AC11" i="29"/>
  <c r="AC20" i="29"/>
  <c r="N11" i="29"/>
  <c r="AJ11" i="29"/>
  <c r="P20" i="29"/>
  <c r="AF20" i="29"/>
  <c r="AI20" i="29"/>
  <c r="AB20" i="29"/>
  <c r="AG29" i="29"/>
  <c r="N29" i="29"/>
  <c r="AI29" i="29"/>
  <c r="Y38" i="29"/>
  <c r="AA38" i="29"/>
  <c r="O11" i="29"/>
  <c r="AE11" i="29"/>
  <c r="V20" i="29"/>
  <c r="AL20" i="29"/>
  <c r="AC29" i="29"/>
  <c r="S38" i="29"/>
  <c r="AM38" i="29"/>
  <c r="T29" i="29"/>
  <c r="AJ29" i="29"/>
  <c r="U38" i="29"/>
  <c r="X38" i="29"/>
  <c r="Z38" i="29"/>
  <c r="S29" i="18"/>
  <c r="AB38" i="18"/>
  <c r="S11" i="18"/>
  <c r="AB20" i="18"/>
  <c r="AC29" i="18"/>
  <c r="AD38" i="18"/>
  <c r="AA11" i="18"/>
  <c r="U11" i="18"/>
  <c r="V20" i="18"/>
  <c r="AE29" i="18"/>
  <c r="AF38" i="18"/>
  <c r="AE11" i="18"/>
  <c r="AF20" i="18"/>
  <c r="AG29" i="18"/>
  <c r="AH38" i="18"/>
  <c r="P11" i="18"/>
  <c r="AF11" i="18"/>
  <c r="S20" i="18"/>
  <c r="AI20" i="18"/>
  <c r="Z29" i="18"/>
  <c r="Q38" i="18"/>
  <c r="AG38" i="18"/>
  <c r="V11" i="18"/>
  <c r="AL11" i="18"/>
  <c r="AC20" i="18"/>
  <c r="AB29" i="18"/>
  <c r="O38" i="18"/>
  <c r="AE38" i="18"/>
  <c r="AA11" i="5"/>
  <c r="AD11" i="5"/>
  <c r="AG11" i="5"/>
  <c r="O29" i="5"/>
  <c r="AI11" i="5"/>
  <c r="R11" i="5"/>
  <c r="AM11" i="5"/>
  <c r="N20" i="5"/>
  <c r="AJ20" i="5"/>
  <c r="AC29" i="5"/>
  <c r="AA38" i="5"/>
  <c r="R38" i="5"/>
  <c r="AM38" i="5"/>
  <c r="Z11" i="5"/>
  <c r="Q20" i="5"/>
  <c r="AL20" i="5"/>
  <c r="AF29" i="5"/>
  <c r="S38" i="5"/>
  <c r="AB29" i="5"/>
  <c r="T38" i="5"/>
  <c r="AB11" i="5"/>
  <c r="O20" i="5"/>
  <c r="AE20" i="5"/>
  <c r="V29" i="5"/>
  <c r="AL29" i="5"/>
  <c r="AC38" i="5"/>
  <c r="AF11" i="20"/>
  <c r="AE20" i="20"/>
  <c r="R11" i="20"/>
  <c r="AB11" i="20"/>
  <c r="Z20" i="20"/>
  <c r="V11" i="20"/>
  <c r="AM20" i="20"/>
  <c r="U29" i="20"/>
  <c r="O11" i="20"/>
  <c r="AE11" i="20"/>
  <c r="AF20" i="20"/>
  <c r="W29" i="20"/>
  <c r="AA29" i="20"/>
  <c r="X38" i="20"/>
  <c r="Q11" i="20"/>
  <c r="AG11" i="20"/>
  <c r="X20" i="20"/>
  <c r="AB29" i="20"/>
  <c r="AD38" i="20"/>
  <c r="Q20" i="20"/>
  <c r="AG20" i="20"/>
  <c r="O29" i="20"/>
  <c r="AJ29" i="20"/>
  <c r="AB38" i="20"/>
  <c r="T38" i="20"/>
  <c r="AI29" i="20"/>
  <c r="AF38" i="20"/>
  <c r="Z29" i="20"/>
  <c r="Q38" i="20"/>
  <c r="AG38" i="20"/>
  <c r="Q11" i="21"/>
  <c r="AB20" i="21"/>
  <c r="R11" i="21"/>
  <c r="Y11" i="21"/>
  <c r="S20" i="21"/>
  <c r="P29" i="21"/>
  <c r="AL29" i="21"/>
  <c r="U11" i="21"/>
  <c r="AE20" i="21"/>
  <c r="W29" i="21"/>
  <c r="P20" i="21"/>
  <c r="AK20" i="21"/>
  <c r="X29" i="21"/>
  <c r="AK38" i="21"/>
  <c r="O29" i="21"/>
  <c r="AJ29" i="21"/>
  <c r="Y38" i="21"/>
  <c r="W38" i="21"/>
  <c r="O11" i="21"/>
  <c r="AE11" i="21"/>
  <c r="V20" i="21"/>
  <c r="AL20" i="21"/>
  <c r="AC29" i="21"/>
  <c r="N38" i="21"/>
  <c r="AD38" i="21"/>
  <c r="Q29" i="3"/>
  <c r="T38" i="3"/>
  <c r="O20" i="3"/>
  <c r="AE20" i="3"/>
  <c r="N29" i="3"/>
  <c r="AD29" i="3"/>
  <c r="X11" i="3"/>
  <c r="AL38" i="3"/>
  <c r="AC11" i="3"/>
  <c r="AB20" i="3"/>
  <c r="O29" i="3"/>
  <c r="AE29" i="3"/>
  <c r="X38" i="3"/>
  <c r="Z11" i="3"/>
  <c r="R38" i="3"/>
  <c r="Y38" i="3"/>
  <c r="AA38" i="3"/>
  <c r="AK20" i="8"/>
  <c r="AC11" i="8"/>
  <c r="T20" i="8"/>
  <c r="AG29" i="8"/>
  <c r="AH38" i="8"/>
  <c r="AH29" i="8"/>
  <c r="AK38" i="8"/>
  <c r="AE11" i="8"/>
  <c r="AG20" i="8"/>
  <c r="Y29" i="8"/>
  <c r="AD38" i="8"/>
  <c r="AB11" i="8"/>
  <c r="AC20" i="8"/>
  <c r="Z29" i="8"/>
  <c r="AG38" i="8"/>
  <c r="V20" i="8"/>
  <c r="AL20" i="8"/>
  <c r="AA29" i="8"/>
  <c r="O38" i="8"/>
  <c r="AE38" i="8"/>
  <c r="AB38" i="8"/>
  <c r="V20" i="19"/>
  <c r="P29" i="19"/>
  <c r="AK29" i="19"/>
  <c r="AE38" i="19"/>
  <c r="AA11" i="19"/>
  <c r="X20" i="19"/>
  <c r="Q29" i="19"/>
  <c r="AM29" i="19"/>
  <c r="W11" i="19"/>
  <c r="T20" i="19"/>
  <c r="AI29" i="19"/>
  <c r="AA38" i="19"/>
  <c r="N11" i="19"/>
  <c r="AI11" i="19"/>
  <c r="Z20" i="19"/>
  <c r="O29" i="19"/>
  <c r="AJ29" i="19"/>
  <c r="N38" i="19"/>
  <c r="T11" i="19"/>
  <c r="AJ11" i="19"/>
  <c r="W20" i="19"/>
  <c r="AM20" i="19"/>
  <c r="N29" i="19"/>
  <c r="AD29" i="19"/>
  <c r="U38" i="19"/>
  <c r="AK38" i="19"/>
  <c r="AB38" i="19"/>
  <c r="V11" i="22"/>
  <c r="AG20" i="22"/>
  <c r="AB29" i="22"/>
  <c r="V38" i="22"/>
  <c r="AC20" i="22"/>
  <c r="R29" i="22"/>
  <c r="AH38" i="22"/>
  <c r="S11" i="22"/>
  <c r="AD20" i="22"/>
  <c r="Y29" i="22"/>
  <c r="T38" i="22"/>
  <c r="AE11" i="22"/>
  <c r="U20" i="22"/>
  <c r="AF29" i="22"/>
  <c r="U38" i="22"/>
  <c r="Q11" i="22"/>
  <c r="AG11" i="22"/>
  <c r="P20" i="22"/>
  <c r="AF20" i="22"/>
  <c r="W29" i="22"/>
  <c r="AM29" i="22"/>
  <c r="AA38" i="22"/>
  <c r="X20" i="7"/>
  <c r="R29" i="7"/>
  <c r="X11" i="7"/>
  <c r="R20" i="7"/>
  <c r="AJ29" i="7"/>
  <c r="AB20" i="7"/>
  <c r="V29" i="7"/>
  <c r="AB11" i="7"/>
  <c r="V20" i="7"/>
  <c r="AF29" i="7"/>
  <c r="Y11" i="7"/>
  <c r="S20" i="7"/>
  <c r="AI20" i="7"/>
  <c r="Q29" i="7"/>
  <c r="AG29" i="7"/>
  <c r="Z38" i="7"/>
  <c r="W11" i="7"/>
  <c r="AM11" i="7"/>
  <c r="U20" i="7"/>
  <c r="AK20" i="7"/>
  <c r="O29" i="7"/>
  <c r="AE29" i="7"/>
  <c r="R38" i="7"/>
  <c r="AM38" i="7"/>
  <c r="AB38" i="7"/>
  <c r="T20" i="26"/>
  <c r="AH11" i="26"/>
  <c r="AA20" i="26"/>
  <c r="Y11" i="26"/>
  <c r="R20" i="26"/>
  <c r="AM20" i="26"/>
  <c r="AE11" i="26"/>
  <c r="X20" i="26"/>
  <c r="AB11" i="26"/>
  <c r="Q20" i="26"/>
  <c r="AG20" i="26"/>
  <c r="R11" i="29"/>
  <c r="Z11" i="29"/>
  <c r="AF11" i="29"/>
  <c r="U11" i="29"/>
  <c r="AK11" i="29"/>
  <c r="AJ20" i="29"/>
  <c r="T11" i="29"/>
  <c r="X20" i="29"/>
  <c r="Q29" i="29"/>
  <c r="U29" i="29"/>
  <c r="AG20" i="29"/>
  <c r="O29" i="29"/>
  <c r="S29" i="29"/>
  <c r="S11" i="29"/>
  <c r="AI11" i="29"/>
  <c r="Z20" i="29"/>
  <c r="AH29" i="29"/>
  <c r="AI38" i="29"/>
  <c r="O38" i="29"/>
  <c r="X29" i="29"/>
  <c r="AC38" i="29"/>
  <c r="AB38" i="29"/>
  <c r="N38" i="29"/>
  <c r="AD38" i="29"/>
  <c r="R20" i="18"/>
  <c r="AA29" i="18"/>
  <c r="AJ38" i="18"/>
  <c r="AI11" i="18"/>
  <c r="AJ20" i="18"/>
  <c r="AK29" i="18"/>
  <c r="AL38" i="18"/>
  <c r="AC11" i="18"/>
  <c r="AD20" i="18"/>
  <c r="AM29" i="18"/>
  <c r="AM11" i="18"/>
  <c r="T11" i="18"/>
  <c r="AJ11" i="18"/>
  <c r="W20" i="18"/>
  <c r="AM20" i="18"/>
  <c r="N29" i="18"/>
  <c r="AD29" i="18"/>
  <c r="U38" i="18"/>
  <c r="AK38" i="18"/>
  <c r="Z11" i="18"/>
  <c r="Q20" i="18"/>
  <c r="AG20" i="18"/>
  <c r="P29" i="18"/>
  <c r="AF29" i="18"/>
  <c r="S38" i="18"/>
  <c r="AI38" i="18"/>
  <c r="AE29" i="5"/>
  <c r="P20" i="5"/>
  <c r="AJ29" i="5"/>
  <c r="R20" i="5"/>
  <c r="T29" i="5"/>
  <c r="W11" i="5"/>
  <c r="T20" i="5"/>
  <c r="AI29" i="5"/>
  <c r="AF38" i="5"/>
  <c r="W38" i="5"/>
  <c r="AE11" i="5"/>
  <c r="V20" i="5"/>
  <c r="P29" i="5"/>
  <c r="AK29" i="5"/>
  <c r="X38" i="5"/>
  <c r="AG29" i="5"/>
  <c r="Z38" i="5"/>
  <c r="P11" i="5"/>
  <c r="AF11" i="5"/>
  <c r="S20" i="5"/>
  <c r="AI20" i="5"/>
  <c r="Z29" i="5"/>
  <c r="Q38" i="5"/>
  <c r="AG38" i="5"/>
  <c r="Z11" i="20"/>
  <c r="W20" i="20"/>
  <c r="AJ11" i="20"/>
  <c r="AJ20" i="20"/>
  <c r="AD11" i="20"/>
  <c r="AF29" i="20"/>
  <c r="S11" i="20"/>
  <c r="AI11" i="20"/>
  <c r="P20" i="20"/>
  <c r="AL20" i="20"/>
  <c r="AG29" i="20"/>
  <c r="AK29" i="20"/>
  <c r="U11" i="20"/>
  <c r="AK11" i="20"/>
  <c r="AD20" i="20"/>
  <c r="AM29" i="20"/>
  <c r="U20" i="20"/>
  <c r="AK20" i="20"/>
  <c r="T29" i="20"/>
  <c r="AH38" i="20"/>
  <c r="Z38" i="20"/>
  <c r="S29" i="20"/>
  <c r="P38" i="20"/>
  <c r="AL38" i="20"/>
  <c r="N29" i="20"/>
  <c r="AD29" i="20"/>
  <c r="U38" i="20"/>
  <c r="AK38" i="20"/>
  <c r="AC11" i="21"/>
  <c r="AG20" i="21"/>
  <c r="Q20" i="21"/>
  <c r="X11" i="21"/>
  <c r="W20" i="21"/>
  <c r="AD11" i="21"/>
  <c r="X20" i="21"/>
  <c r="V29" i="21"/>
  <c r="U38" i="21"/>
  <c r="Z11" i="21"/>
  <c r="O20" i="21"/>
  <c r="AJ20" i="21"/>
  <c r="AB29" i="21"/>
  <c r="X38" i="21"/>
  <c r="U20" i="21"/>
  <c r="AD29" i="21"/>
  <c r="T29" i="21"/>
  <c r="S38" i="21"/>
  <c r="AE38" i="21"/>
  <c r="AB38" i="21"/>
  <c r="S11" i="21"/>
  <c r="AI11" i="21"/>
  <c r="Z20" i="21"/>
  <c r="Q29" i="21"/>
  <c r="AG29" i="21"/>
  <c r="R38" i="21"/>
  <c r="AH38" i="21"/>
</calcChain>
</file>

<file path=xl/sharedStrings.xml><?xml version="1.0" encoding="utf-8"?>
<sst xmlns="http://schemas.openxmlformats.org/spreadsheetml/2006/main" count="5133" uniqueCount="1684">
  <si>
    <t>Surname</t>
  </si>
  <si>
    <t>Club</t>
  </si>
  <si>
    <t>Clayton</t>
  </si>
  <si>
    <t>U11 Boys</t>
  </si>
  <si>
    <t>Collins</t>
  </si>
  <si>
    <t>Fox</t>
  </si>
  <si>
    <t>Rowe</t>
  </si>
  <si>
    <t>Webb</t>
  </si>
  <si>
    <t>U11 Girls</t>
  </si>
  <si>
    <t>U13 Girls</t>
  </si>
  <si>
    <t>Goodbourn</t>
  </si>
  <si>
    <t>U13 Boys</t>
  </si>
  <si>
    <t>U15 Girls</t>
  </si>
  <si>
    <t>U15 Boys</t>
  </si>
  <si>
    <t>Davis</t>
  </si>
  <si>
    <t>U17 Men</t>
  </si>
  <si>
    <t>Morgan</t>
  </si>
  <si>
    <t>Forename</t>
  </si>
  <si>
    <t>Time</t>
  </si>
  <si>
    <t>B&amp;H</t>
  </si>
  <si>
    <t>PHX</t>
  </si>
  <si>
    <t>CHI</t>
  </si>
  <si>
    <t>HHH</t>
  </si>
  <si>
    <t>HBS</t>
  </si>
  <si>
    <t>LEW</t>
  </si>
  <si>
    <t>WDH</t>
  </si>
  <si>
    <t>U17 Women</t>
  </si>
  <si>
    <t>HAI</t>
  </si>
  <si>
    <t xml:space="preserve">Cat </t>
  </si>
  <si>
    <t>Pos</t>
  </si>
  <si>
    <t>Bib</t>
  </si>
  <si>
    <t>Rk</t>
  </si>
  <si>
    <t>Sex</t>
  </si>
  <si>
    <t>CSS</t>
  </si>
  <si>
    <t>Area for entering Bib Nos.  Then paste Times here.  Check they synch.</t>
  </si>
  <si>
    <t>Diacci</t>
  </si>
  <si>
    <t>Hopkins-Parry</t>
  </si>
  <si>
    <t>U20 Women</t>
  </si>
  <si>
    <t>U20 Men</t>
  </si>
  <si>
    <t>Temp</t>
  </si>
  <si>
    <t>BWT</t>
  </si>
  <si>
    <t>CRA</t>
  </si>
  <si>
    <t>EAS</t>
  </si>
  <si>
    <t>HAS</t>
  </si>
  <si>
    <t>Burton</t>
  </si>
  <si>
    <t>TON</t>
  </si>
  <si>
    <t>Mclean</t>
  </si>
  <si>
    <t>Club Rk</t>
  </si>
  <si>
    <t>Tot</t>
  </si>
  <si>
    <t>ss</t>
  </si>
  <si>
    <t>mm:ss</t>
  </si>
  <si>
    <t>BR&amp;T</t>
  </si>
  <si>
    <t>Corbett</t>
  </si>
  <si>
    <t>BTC</t>
  </si>
  <si>
    <t>GRR</t>
  </si>
  <si>
    <t>Buchanan</t>
  </si>
  <si>
    <t>VR</t>
  </si>
  <si>
    <t>Welch</t>
  </si>
  <si>
    <t>RAW</t>
  </si>
  <si>
    <t>SYN</t>
  </si>
  <si>
    <t>Murray</t>
  </si>
  <si>
    <t>Whitehouse</t>
  </si>
  <si>
    <t>Henham</t>
  </si>
  <si>
    <t>Tewkesbury</t>
  </si>
  <si>
    <t>Cole</t>
  </si>
  <si>
    <t>Morrissy</t>
  </si>
  <si>
    <t>Potton</t>
  </si>
  <si>
    <t>Dunford</t>
  </si>
  <si>
    <t>Christopherson</t>
  </si>
  <si>
    <t>Hunneman</t>
  </si>
  <si>
    <t>Wheeler</t>
  </si>
  <si>
    <t>HY</t>
  </si>
  <si>
    <t>26 clubs - cols N to AM</t>
  </si>
  <si>
    <t>Axford</t>
  </si>
  <si>
    <t>Senior Women</t>
  </si>
  <si>
    <t>.</t>
  </si>
  <si>
    <t/>
  </si>
  <si>
    <r>
      <t xml:space="preserve">U20 &amp; Senior Men </t>
    </r>
    <r>
      <rPr>
        <b/>
        <sz val="11"/>
        <color rgb="FFFF0000"/>
        <rFont val="Calibri"/>
        <family val="2"/>
        <scheme val="minor"/>
      </rPr>
      <t>(Start together, different distance)</t>
    </r>
  </si>
  <si>
    <r>
      <t xml:space="preserve">U20 &amp; Senior Women </t>
    </r>
    <r>
      <rPr>
        <b/>
        <sz val="11"/>
        <color rgb="FFFF0000"/>
        <rFont val="Calibri"/>
        <family val="2"/>
        <scheme val="minor"/>
      </rPr>
      <t>(Start together, same distance)</t>
    </r>
  </si>
  <si>
    <t>Sussex Athletics XC Championships
Bexhill, 07/01/2023</t>
  </si>
  <si>
    <t>BWK</t>
  </si>
  <si>
    <t>CROW</t>
  </si>
  <si>
    <t>EBR</t>
  </si>
  <si>
    <t>HASR</t>
  </si>
  <si>
    <t>HNJ</t>
  </si>
  <si>
    <t>HMJ</t>
  </si>
  <si>
    <t>POR</t>
  </si>
  <si>
    <t>Sims</t>
  </si>
  <si>
    <t>Lennard</t>
  </si>
  <si>
    <t>Wilson</t>
  </si>
  <si>
    <t>McCrae</t>
  </si>
  <si>
    <t>Gates</t>
  </si>
  <si>
    <t>Clark</t>
  </si>
  <si>
    <t>Aston</t>
  </si>
  <si>
    <t>Oâ€™Brien</t>
  </si>
  <si>
    <t>Hunter</t>
  </si>
  <si>
    <t>Ferguson</t>
  </si>
  <si>
    <t>Hill</t>
  </si>
  <si>
    <t>Daniels</t>
  </si>
  <si>
    <t>Stone</t>
  </si>
  <si>
    <t>BHWRC</t>
  </si>
  <si>
    <t>7:44</t>
  </si>
  <si>
    <t>7:49</t>
  </si>
  <si>
    <t>8:16</t>
  </si>
  <si>
    <t>8:18</t>
  </si>
  <si>
    <t>8:20</t>
  </si>
  <si>
    <t>8:21</t>
  </si>
  <si>
    <t>8:24</t>
  </si>
  <si>
    <t>8:27</t>
  </si>
  <si>
    <t>8:29</t>
  </si>
  <si>
    <t>8:31</t>
  </si>
  <si>
    <t>8:32</t>
  </si>
  <si>
    <t>8:34</t>
  </si>
  <si>
    <t>8:43</t>
  </si>
  <si>
    <t>8:46</t>
  </si>
  <si>
    <t>8:51</t>
  </si>
  <si>
    <t>8:52</t>
  </si>
  <si>
    <t>8:56</t>
  </si>
  <si>
    <t>9:01</t>
  </si>
  <si>
    <t>9:04</t>
  </si>
  <si>
    <t>9:06</t>
  </si>
  <si>
    <t>9:07</t>
  </si>
  <si>
    <t>9:16</t>
  </si>
  <si>
    <t>9:17</t>
  </si>
  <si>
    <t>9:18</t>
  </si>
  <si>
    <t>9:27</t>
  </si>
  <si>
    <t>9:36</t>
  </si>
  <si>
    <t>9:37</t>
  </si>
  <si>
    <t>9:48</t>
  </si>
  <si>
    <t>9:49</t>
  </si>
  <si>
    <t>10:13</t>
  </si>
  <si>
    <t>8:50</t>
  </si>
  <si>
    <t>8:54</t>
  </si>
  <si>
    <t>8:57</t>
  </si>
  <si>
    <t>9:33</t>
  </si>
  <si>
    <t>9:35</t>
  </si>
  <si>
    <t>9:45</t>
  </si>
  <si>
    <t>9:46</t>
  </si>
  <si>
    <t>9:47</t>
  </si>
  <si>
    <t>9:51</t>
  </si>
  <si>
    <t>10:01</t>
  </si>
  <si>
    <t>10:03</t>
  </si>
  <si>
    <t>10:06</t>
  </si>
  <si>
    <t>10:28</t>
  </si>
  <si>
    <t>10:36</t>
  </si>
  <si>
    <t>10:45</t>
  </si>
  <si>
    <t>11:16</t>
  </si>
  <si>
    <t>12:36</t>
  </si>
  <si>
    <t>13:12</t>
  </si>
  <si>
    <t>13:55</t>
  </si>
  <si>
    <t>14:05</t>
  </si>
  <si>
    <t>14:11</t>
  </si>
  <si>
    <t>14:16</t>
  </si>
  <si>
    <t>14:18</t>
  </si>
  <si>
    <t>14:27</t>
  </si>
  <si>
    <t>14:29</t>
  </si>
  <si>
    <t>14:31</t>
  </si>
  <si>
    <t>14:40</t>
  </si>
  <si>
    <t>14:44</t>
  </si>
  <si>
    <t>15:06</t>
  </si>
  <si>
    <t>15:11</t>
  </si>
  <si>
    <t>15:15</t>
  </si>
  <si>
    <t>15:19</t>
  </si>
  <si>
    <t>15:23</t>
  </si>
  <si>
    <t>15:26</t>
  </si>
  <si>
    <t>15:28</t>
  </si>
  <si>
    <t>15:40</t>
  </si>
  <si>
    <t>15:42</t>
  </si>
  <si>
    <t>15:45</t>
  </si>
  <si>
    <t>15:46</t>
  </si>
  <si>
    <t>15:47</t>
  </si>
  <si>
    <t>15:49</t>
  </si>
  <si>
    <t>15:57</t>
  </si>
  <si>
    <t>16:06</t>
  </si>
  <si>
    <t>16:17</t>
  </si>
  <si>
    <t>16:22</t>
  </si>
  <si>
    <t>16:36</t>
  </si>
  <si>
    <t>16:40</t>
  </si>
  <si>
    <t>16:51</t>
  </si>
  <si>
    <t>16:53</t>
  </si>
  <si>
    <t>16:58</t>
  </si>
  <si>
    <t>17:12</t>
  </si>
  <si>
    <t>17:26</t>
  </si>
  <si>
    <t>17:38</t>
  </si>
  <si>
    <t>17:54</t>
  </si>
  <si>
    <t>18:30</t>
  </si>
  <si>
    <t>19:19</t>
  </si>
  <si>
    <t>12:11</t>
  </si>
  <si>
    <t>12:40</t>
  </si>
  <si>
    <t>12:47</t>
  </si>
  <si>
    <t>12:49</t>
  </si>
  <si>
    <t>13:08</t>
  </si>
  <si>
    <t>13:20</t>
  </si>
  <si>
    <t>13:27</t>
  </si>
  <si>
    <t>13:29</t>
  </si>
  <si>
    <t>13:30</t>
  </si>
  <si>
    <t>13:53</t>
  </si>
  <si>
    <t>13:59</t>
  </si>
  <si>
    <t>14:00</t>
  </si>
  <si>
    <t>14:02</t>
  </si>
  <si>
    <t>14:06</t>
  </si>
  <si>
    <t>14:07</t>
  </si>
  <si>
    <t>14:08</t>
  </si>
  <si>
    <t>14:12</t>
  </si>
  <si>
    <t>14:22</t>
  </si>
  <si>
    <t>14:24</t>
  </si>
  <si>
    <t>14:25</t>
  </si>
  <si>
    <t>14:26</t>
  </si>
  <si>
    <t>14:37</t>
  </si>
  <si>
    <t>14:43</t>
  </si>
  <si>
    <t>14:47</t>
  </si>
  <si>
    <t>14:51</t>
  </si>
  <si>
    <t>15:05</t>
  </si>
  <si>
    <t>15:10</t>
  </si>
  <si>
    <t>15:12</t>
  </si>
  <si>
    <t>15:13</t>
  </si>
  <si>
    <t>15:14</t>
  </si>
  <si>
    <t>15:31</t>
  </si>
  <si>
    <t>16:00</t>
  </si>
  <si>
    <t>16:10</t>
  </si>
  <si>
    <t>16:15</t>
  </si>
  <si>
    <t>16:52</t>
  </si>
  <si>
    <t>17:09</t>
  </si>
  <si>
    <t>17:19</t>
  </si>
  <si>
    <t>18:04</t>
  </si>
  <si>
    <t>19:04</t>
  </si>
  <si>
    <t>16:25</t>
  </si>
  <si>
    <t>16:32</t>
  </si>
  <si>
    <t>16:33</t>
  </si>
  <si>
    <t>16:37</t>
  </si>
  <si>
    <t>16:57</t>
  </si>
  <si>
    <t>17:00</t>
  </si>
  <si>
    <t>17:06</t>
  </si>
  <si>
    <t>17:24</t>
  </si>
  <si>
    <t>17:31</t>
  </si>
  <si>
    <t>17:52</t>
  </si>
  <si>
    <t>17:55</t>
  </si>
  <si>
    <t>18:06</t>
  </si>
  <si>
    <t>18:09</t>
  </si>
  <si>
    <t>18:15</t>
  </si>
  <si>
    <t>18:22</t>
  </si>
  <si>
    <t>18:38</t>
  </si>
  <si>
    <t>18:44</t>
  </si>
  <si>
    <t>18:48</t>
  </si>
  <si>
    <t>19:01</t>
  </si>
  <si>
    <t>19:06</t>
  </si>
  <si>
    <t>19:16</t>
  </si>
  <si>
    <t>19:24</t>
  </si>
  <si>
    <t>19:33</t>
  </si>
  <si>
    <t>19:35</t>
  </si>
  <si>
    <t>19:42</t>
  </si>
  <si>
    <t>19:48</t>
  </si>
  <si>
    <t>19:51</t>
  </si>
  <si>
    <t>20:08</t>
  </si>
  <si>
    <t>20:12</t>
  </si>
  <si>
    <t>20:16</t>
  </si>
  <si>
    <t>20:26</t>
  </si>
  <si>
    <t>20:35</t>
  </si>
  <si>
    <t>20:45</t>
  </si>
  <si>
    <t>21:00</t>
  </si>
  <si>
    <t>21:17</t>
  </si>
  <si>
    <t>14:01</t>
  </si>
  <si>
    <t>15:02</t>
  </si>
  <si>
    <t>15:08</t>
  </si>
  <si>
    <t>15:48</t>
  </si>
  <si>
    <t>15:54</t>
  </si>
  <si>
    <t>15:58</t>
  </si>
  <si>
    <t>15:59</t>
  </si>
  <si>
    <t>16:04</t>
  </si>
  <si>
    <t>16:09</t>
  </si>
  <si>
    <t>16:16</t>
  </si>
  <si>
    <t>16:19</t>
  </si>
  <si>
    <t>16:30</t>
  </si>
  <si>
    <t>16:31</t>
  </si>
  <si>
    <t>16:43</t>
  </si>
  <si>
    <t>16:45</t>
  </si>
  <si>
    <t>16:46</t>
  </si>
  <si>
    <t>16:59</t>
  </si>
  <si>
    <t>17:10</t>
  </si>
  <si>
    <t>17:35</t>
  </si>
  <si>
    <t>17:43</t>
  </si>
  <si>
    <t>18:50</t>
  </si>
  <si>
    <t>21:36</t>
  </si>
  <si>
    <t>21:42</t>
  </si>
  <si>
    <t>22:57</t>
  </si>
  <si>
    <t>23:06</t>
  </si>
  <si>
    <t>23:22</t>
  </si>
  <si>
    <t>23:28</t>
  </si>
  <si>
    <t>23:39</t>
  </si>
  <si>
    <t>23:59</t>
  </si>
  <si>
    <t>24:34</t>
  </si>
  <si>
    <t>24:41</t>
  </si>
  <si>
    <t>25:44</t>
  </si>
  <si>
    <t>27:49</t>
  </si>
  <si>
    <t>28:00</t>
  </si>
  <si>
    <t>28:20</t>
  </si>
  <si>
    <t>28:47</t>
  </si>
  <si>
    <t>28:57</t>
  </si>
  <si>
    <t>29:20</t>
  </si>
  <si>
    <t>29:37</t>
  </si>
  <si>
    <t>29:45</t>
  </si>
  <si>
    <t>30:25</t>
  </si>
  <si>
    <t>18:56</t>
  </si>
  <si>
    <t>19:14</t>
  </si>
  <si>
    <t>19:17</t>
  </si>
  <si>
    <t>19:29</t>
  </si>
  <si>
    <t>19:47</t>
  </si>
  <si>
    <t>20:06</t>
  </si>
  <si>
    <t>20:07</t>
  </si>
  <si>
    <t>20:14</t>
  </si>
  <si>
    <t>20:29</t>
  </si>
  <si>
    <t>20:36</t>
  </si>
  <si>
    <t>20:56</t>
  </si>
  <si>
    <t>21:03</t>
  </si>
  <si>
    <t>21:05</t>
  </si>
  <si>
    <t>21:23</t>
  </si>
  <si>
    <t>21:30</t>
  </si>
  <si>
    <t>21:53</t>
  </si>
  <si>
    <t>21:54</t>
  </si>
  <si>
    <t>23:15</t>
  </si>
  <si>
    <t>23:47</t>
  </si>
  <si>
    <t>23:54</t>
  </si>
  <si>
    <t>24:09</t>
  </si>
  <si>
    <t>26:03</t>
  </si>
  <si>
    <t>29:38</t>
  </si>
  <si>
    <t>29:51</t>
  </si>
  <si>
    <t>30:23</t>
  </si>
  <si>
    <t>30:30</t>
  </si>
  <si>
    <t>31:40</t>
  </si>
  <si>
    <t>32:31</t>
  </si>
  <si>
    <t>32:38</t>
  </si>
  <si>
    <t>33:18</t>
  </si>
  <si>
    <t>33:48</t>
  </si>
  <si>
    <t>34:08</t>
  </si>
  <si>
    <t>34:38</t>
  </si>
  <si>
    <t>34:49</t>
  </si>
  <si>
    <t>35:04</t>
  </si>
  <si>
    <t>35:05</t>
  </si>
  <si>
    <t>35:40</t>
  </si>
  <si>
    <t>35:53</t>
  </si>
  <si>
    <t>36:04</t>
  </si>
  <si>
    <t>36:06</t>
  </si>
  <si>
    <t>36:10</t>
  </si>
  <si>
    <t>36:19</t>
  </si>
  <si>
    <t>36:30</t>
  </si>
  <si>
    <t>36:32</t>
  </si>
  <si>
    <t>36:34</t>
  </si>
  <si>
    <t>36:46</t>
  </si>
  <si>
    <t>37:07</t>
  </si>
  <si>
    <t>37:35</t>
  </si>
  <si>
    <t>38:09</t>
  </si>
  <si>
    <t>38:28</t>
  </si>
  <si>
    <t>38:57</t>
  </si>
  <si>
    <t>39:02</t>
  </si>
  <si>
    <t>39:11</t>
  </si>
  <si>
    <t>39:20</t>
  </si>
  <si>
    <t>39:31</t>
  </si>
  <si>
    <t>39:32</t>
  </si>
  <si>
    <t>39:39</t>
  </si>
  <si>
    <t>39:41</t>
  </si>
  <si>
    <t>39:46</t>
  </si>
  <si>
    <t>39:48</t>
  </si>
  <si>
    <t>39:50</t>
  </si>
  <si>
    <t>39:59</t>
  </si>
  <si>
    <t>40:05</t>
  </si>
  <si>
    <t>40:10</t>
  </si>
  <si>
    <t>40:14</t>
  </si>
  <si>
    <t>40:20</t>
  </si>
  <si>
    <t>40:37</t>
  </si>
  <si>
    <t>40:41</t>
  </si>
  <si>
    <t>40:53</t>
  </si>
  <si>
    <t>40:55</t>
  </si>
  <si>
    <t>41:00</t>
  </si>
  <si>
    <t>41:03</t>
  </si>
  <si>
    <t>41:12</t>
  </si>
  <si>
    <t>41:17</t>
  </si>
  <si>
    <t>41:23</t>
  </si>
  <si>
    <t>41:32</t>
  </si>
  <si>
    <t>41:39</t>
  </si>
  <si>
    <t>41:42</t>
  </si>
  <si>
    <t>41:48</t>
  </si>
  <si>
    <t>41:50</t>
  </si>
  <si>
    <t>41:51</t>
  </si>
  <si>
    <t>42:07</t>
  </si>
  <si>
    <t>42:22</t>
  </si>
  <si>
    <t>42:31</t>
  </si>
  <si>
    <t>42:32</t>
  </si>
  <si>
    <t>42:49</t>
  </si>
  <si>
    <t>42:53</t>
  </si>
  <si>
    <t>43:08</t>
  </si>
  <si>
    <t>43:21</t>
  </si>
  <si>
    <t>43:26</t>
  </si>
  <si>
    <t>43:36</t>
  </si>
  <si>
    <t>43:44</t>
  </si>
  <si>
    <t>43:48</t>
  </si>
  <si>
    <t>43:56</t>
  </si>
  <si>
    <t>43:58</t>
  </si>
  <si>
    <t>44:21</t>
  </si>
  <si>
    <t>44:49</t>
  </si>
  <si>
    <t>44:53</t>
  </si>
  <si>
    <t>45:11</t>
  </si>
  <si>
    <t>45:20</t>
  </si>
  <si>
    <t>45:37</t>
  </si>
  <si>
    <t>45:58</t>
  </si>
  <si>
    <t>46:06</t>
  </si>
  <si>
    <t>46:13</t>
  </si>
  <si>
    <t>46:18</t>
  </si>
  <si>
    <t>46:41</t>
  </si>
  <si>
    <t>46:50</t>
  </si>
  <si>
    <t>47:25</t>
  </si>
  <si>
    <t>47:31</t>
  </si>
  <si>
    <t>47:43</t>
  </si>
  <si>
    <t>47:56</t>
  </si>
  <si>
    <t>48:03</t>
  </si>
  <si>
    <t>48:12</t>
  </si>
  <si>
    <t>48:24</t>
  </si>
  <si>
    <t>48:37</t>
  </si>
  <si>
    <t>49:13</t>
  </si>
  <si>
    <t>49:31</t>
  </si>
  <si>
    <t>49:36</t>
  </si>
  <si>
    <t>49:42</t>
  </si>
  <si>
    <t>49:50</t>
  </si>
  <si>
    <t>51:20</t>
  </si>
  <si>
    <t>51:32</t>
  </si>
  <si>
    <t>52:20</t>
  </si>
  <si>
    <t>52:28</t>
  </si>
  <si>
    <t>52:50</t>
  </si>
  <si>
    <t>52:59</t>
  </si>
  <si>
    <t>53:16</t>
  </si>
  <si>
    <t>54:27</t>
  </si>
  <si>
    <t>54:45</t>
  </si>
  <si>
    <t>55:06</t>
  </si>
  <si>
    <t>56:03</t>
  </si>
  <si>
    <t>56:17</t>
  </si>
  <si>
    <t>60:26</t>
  </si>
  <si>
    <t>61:52</t>
  </si>
  <si>
    <t>61:53</t>
  </si>
  <si>
    <t>62:46</t>
  </si>
  <si>
    <t>68:53</t>
  </si>
  <si>
    <t>70:16</t>
  </si>
  <si>
    <t>70:18</t>
  </si>
  <si>
    <t>correct</t>
  </si>
  <si>
    <t>46:19</t>
  </si>
  <si>
    <t>inserted edited here toaccount for missing time</t>
  </si>
  <si>
    <t>32:12</t>
  </si>
  <si>
    <t>33:38</t>
  </si>
  <si>
    <t>33:58</t>
  </si>
  <si>
    <t>35:41</t>
  </si>
  <si>
    <t>35:42</t>
  </si>
  <si>
    <t>35:43</t>
  </si>
  <si>
    <t>35:44</t>
  </si>
  <si>
    <t>36:11</t>
  </si>
  <si>
    <t>36:15</t>
  </si>
  <si>
    <t>36:31</t>
  </si>
  <si>
    <t>36:42</t>
  </si>
  <si>
    <t>36:54</t>
  </si>
  <si>
    <t>37:29</t>
  </si>
  <si>
    <t>37:58</t>
  </si>
  <si>
    <t>38:33</t>
  </si>
  <si>
    <t>38:40</t>
  </si>
  <si>
    <t>38:51</t>
  </si>
  <si>
    <t>38:53</t>
  </si>
  <si>
    <t>39:01</t>
  </si>
  <si>
    <t>39:13</t>
  </si>
  <si>
    <t>39:29</t>
  </si>
  <si>
    <t>39:36</t>
  </si>
  <si>
    <t>39:42</t>
  </si>
  <si>
    <t>39:54</t>
  </si>
  <si>
    <t>41:04</t>
  </si>
  <si>
    <t>41:45</t>
  </si>
  <si>
    <t>42:08</t>
  </si>
  <si>
    <t>42:13</t>
  </si>
  <si>
    <t>45:02</t>
  </si>
  <si>
    <t>45:34</t>
  </si>
  <si>
    <t>45:43</t>
  </si>
  <si>
    <t>46:16</t>
  </si>
  <si>
    <t>47:57</t>
  </si>
  <si>
    <t>48:33</t>
  </si>
  <si>
    <t>48:56</t>
  </si>
  <si>
    <t>49:09</t>
  </si>
  <si>
    <t>50:20</t>
  </si>
  <si>
    <t>50:23</t>
  </si>
  <si>
    <t>52:13</t>
  </si>
  <si>
    <t>52:21</t>
  </si>
  <si>
    <t>53:11</t>
  </si>
  <si>
    <t>54:20</t>
  </si>
  <si>
    <t>56:15</t>
  </si>
  <si>
    <t>58:21</t>
  </si>
  <si>
    <t>59:04</t>
  </si>
  <si>
    <t>62:24</t>
  </si>
  <si>
    <t>Sex Pos</t>
  </si>
  <si>
    <t>Category</t>
  </si>
  <si>
    <t>Cat  Pos</t>
  </si>
  <si>
    <t>(blank)</t>
  </si>
  <si>
    <t>Grand Total</t>
  </si>
  <si>
    <t>Jacqueline</t>
  </si>
  <si>
    <t>Barnes</t>
  </si>
  <si>
    <t>Haywards Heath Harriers</t>
  </si>
  <si>
    <t>VW50-54  1</t>
  </si>
  <si>
    <t>f1</t>
  </si>
  <si>
    <t>f</t>
  </si>
  <si>
    <t>VW50-54</t>
  </si>
  <si>
    <t>Ali</t>
  </si>
  <si>
    <t>Fuller</t>
  </si>
  <si>
    <t>Pound Hill Pounders</t>
  </si>
  <si>
    <t>VW45-49  1</t>
  </si>
  <si>
    <t>f2</t>
  </si>
  <si>
    <t>VW45-49</t>
  </si>
  <si>
    <t>Ruth</t>
  </si>
  <si>
    <t>Day</t>
  </si>
  <si>
    <t>Burgess Hill Runners</t>
  </si>
  <si>
    <t>VW55-59  1</t>
  </si>
  <si>
    <t>f3</t>
  </si>
  <si>
    <t>VW55-59</t>
  </si>
  <si>
    <t>VW60-64  1</t>
  </si>
  <si>
    <t>f4</t>
  </si>
  <si>
    <t>VW60-64</t>
  </si>
  <si>
    <t>Page</t>
  </si>
  <si>
    <t>VM65-69  1</t>
  </si>
  <si>
    <t>m1</t>
  </si>
  <si>
    <t>m</t>
  </si>
  <si>
    <t>VM65-69</t>
  </si>
  <si>
    <t>Catherine</t>
  </si>
  <si>
    <t>Hove Hornets</t>
  </si>
  <si>
    <t>VW40-44  1</t>
  </si>
  <si>
    <t>f5</t>
  </si>
  <si>
    <t>VW40-44</t>
  </si>
  <si>
    <t>N/A</t>
  </si>
  <si>
    <t>VW35-39  1</t>
  </si>
  <si>
    <t>f6</t>
  </si>
  <si>
    <t>VW35-39</t>
  </si>
  <si>
    <t>Crawley AC</t>
  </si>
  <si>
    <t>VM40-44  1</t>
  </si>
  <si>
    <t>m2</t>
  </si>
  <si>
    <t>VM40-44</t>
  </si>
  <si>
    <t>SM16-39  1</t>
  </si>
  <si>
    <t>m3</t>
  </si>
  <si>
    <t>SM16-39</t>
  </si>
  <si>
    <t>Andy</t>
  </si>
  <si>
    <t>Horsham Joggers</t>
  </si>
  <si>
    <t>VM40-44  2</t>
  </si>
  <si>
    <t>m4</t>
  </si>
  <si>
    <t>Barry</t>
  </si>
  <si>
    <t>Saunders</t>
  </si>
  <si>
    <t>VM50-54  1</t>
  </si>
  <si>
    <t>m5</t>
  </si>
  <si>
    <t>VM50-54</t>
  </si>
  <si>
    <t>Lucy</t>
  </si>
  <si>
    <t>VW55-59  2</t>
  </si>
  <si>
    <t>f7</t>
  </si>
  <si>
    <t>Lisa</t>
  </si>
  <si>
    <t>VW35-39  2</t>
  </si>
  <si>
    <t>f8</t>
  </si>
  <si>
    <t>VW65-69  1</t>
  </si>
  <si>
    <t>f9</t>
  </si>
  <si>
    <t>VW65-69</t>
  </si>
  <si>
    <t>VW40-44  2</t>
  </si>
  <si>
    <t>f10</t>
  </si>
  <si>
    <t>Fiona</t>
  </si>
  <si>
    <t>VW40-44  3</t>
  </si>
  <si>
    <t>f11</t>
  </si>
  <si>
    <t>Ian</t>
  </si>
  <si>
    <t>VM55-59  1</t>
  </si>
  <si>
    <t>m6</t>
  </si>
  <si>
    <t>VM55-59</t>
  </si>
  <si>
    <t>N/a</t>
  </si>
  <si>
    <t>VW45-49  2</t>
  </si>
  <si>
    <t>f12</t>
  </si>
  <si>
    <t>Chris</t>
  </si>
  <si>
    <t>Buckland</t>
  </si>
  <si>
    <t>VM45-49  1</t>
  </si>
  <si>
    <t>m7</t>
  </si>
  <si>
    <t>VM45-49</t>
  </si>
  <si>
    <t>Charlotte</t>
  </si>
  <si>
    <t>VW40-44  4</t>
  </si>
  <si>
    <t>f13</t>
  </si>
  <si>
    <t>J&amp;M Running</t>
  </si>
  <si>
    <t>SM16-39  2</t>
  </si>
  <si>
    <t>m8</t>
  </si>
  <si>
    <t>Adam</t>
  </si>
  <si>
    <t>Fernandes</t>
  </si>
  <si>
    <t>Crawley Run Crew</t>
  </si>
  <si>
    <t>SM16-39  3</t>
  </si>
  <si>
    <t>m9</t>
  </si>
  <si>
    <t>Jennie</t>
  </si>
  <si>
    <t>Ridley</t>
  </si>
  <si>
    <t>VW45-49  3</t>
  </si>
  <si>
    <t>f14</t>
  </si>
  <si>
    <t>Gary</t>
  </si>
  <si>
    <t>Parr</t>
  </si>
  <si>
    <t>Hassocks Community Runners</t>
  </si>
  <si>
    <t>VM40-44  3</t>
  </si>
  <si>
    <t>m10</t>
  </si>
  <si>
    <t>Mark</t>
  </si>
  <si>
    <t>Aldred</t>
  </si>
  <si>
    <t>Lingfield RC</t>
  </si>
  <si>
    <t>VM45-49  2</t>
  </si>
  <si>
    <t>m11</t>
  </si>
  <si>
    <t>SW16-34  1</t>
  </si>
  <si>
    <t>f15</t>
  </si>
  <si>
    <t>SW16-34</t>
  </si>
  <si>
    <t>Henry</t>
  </si>
  <si>
    <t>Harris</t>
  </si>
  <si>
    <t>SM16-39  4</t>
  </si>
  <si>
    <t>m12</t>
  </si>
  <si>
    <t>David</t>
  </si>
  <si>
    <t>Worsell</t>
  </si>
  <si>
    <t>VM50-54  2</t>
  </si>
  <si>
    <t>m13</t>
  </si>
  <si>
    <t>Rachel</t>
  </si>
  <si>
    <t>SW16-34  2</t>
  </si>
  <si>
    <t>f16</t>
  </si>
  <si>
    <t>SM16-39  5</t>
  </si>
  <si>
    <t>m14</t>
  </si>
  <si>
    <t>Karen</t>
  </si>
  <si>
    <t>VW35-39  3</t>
  </si>
  <si>
    <t>f17</t>
  </si>
  <si>
    <t>VM50-54  3</t>
  </si>
  <si>
    <t>m15</t>
  </si>
  <si>
    <t>VW50-54  2</t>
  </si>
  <si>
    <t>f18</t>
  </si>
  <si>
    <t>Aneesha</t>
  </si>
  <si>
    <t>Patel</t>
  </si>
  <si>
    <t>SW16-34  3</t>
  </si>
  <si>
    <t>f19</t>
  </si>
  <si>
    <t>Joe</t>
  </si>
  <si>
    <t>Lavery</t>
  </si>
  <si>
    <t>VM50-54  4</t>
  </si>
  <si>
    <t>m16</t>
  </si>
  <si>
    <t>Jon</t>
  </si>
  <si>
    <t>Henfield Joggers</t>
  </si>
  <si>
    <t>SM16-39  6</t>
  </si>
  <si>
    <t>m17</t>
  </si>
  <si>
    <t>VM50-54  5</t>
  </si>
  <si>
    <t>m18</t>
  </si>
  <si>
    <t>Nick</t>
  </si>
  <si>
    <t>VM40-44  4</t>
  </si>
  <si>
    <t>m19</t>
  </si>
  <si>
    <t>Emma</t>
  </si>
  <si>
    <t>West</t>
  </si>
  <si>
    <t>SW16-34  4</t>
  </si>
  <si>
    <t>f20</t>
  </si>
  <si>
    <t>Andrew</t>
  </si>
  <si>
    <t>VM50-54  6</t>
  </si>
  <si>
    <t>m20</t>
  </si>
  <si>
    <t>Carey</t>
  </si>
  <si>
    <t>VM70-74  1</t>
  </si>
  <si>
    <t>m21</t>
  </si>
  <si>
    <t>VM70-74</t>
  </si>
  <si>
    <t>Tom</t>
  </si>
  <si>
    <t>VM50-54  7</t>
  </si>
  <si>
    <t>m22</t>
  </si>
  <si>
    <t>SM16-39  7</t>
  </si>
  <si>
    <t>m23</t>
  </si>
  <si>
    <t>VW40-44  5</t>
  </si>
  <si>
    <t>f21</t>
  </si>
  <si>
    <t>Jane</t>
  </si>
  <si>
    <t>VW55-59  3</t>
  </si>
  <si>
    <t>f22</t>
  </si>
  <si>
    <t>Sue</t>
  </si>
  <si>
    <t>VW60-64  2</t>
  </si>
  <si>
    <t>f23</t>
  </si>
  <si>
    <t>SM16-39  8</t>
  </si>
  <si>
    <t>m24</t>
  </si>
  <si>
    <t>VW45-49  4</t>
  </si>
  <si>
    <t>f24</t>
  </si>
  <si>
    <t>VM50-54  8</t>
  </si>
  <si>
    <t>m25</t>
  </si>
  <si>
    <t>n/a</t>
  </si>
  <si>
    <t>VW40-44  6</t>
  </si>
  <si>
    <t>f25</t>
  </si>
  <si>
    <t>VM45-49  3</t>
  </si>
  <si>
    <t>m26</t>
  </si>
  <si>
    <t>SM16-39  9</t>
  </si>
  <si>
    <t>m27</t>
  </si>
  <si>
    <t>Liz</t>
  </si>
  <si>
    <t>Groome</t>
  </si>
  <si>
    <t>VW40-44  7</t>
  </si>
  <si>
    <t>f26</t>
  </si>
  <si>
    <t>Perry</t>
  </si>
  <si>
    <t>VW55-59  4</t>
  </si>
  <si>
    <t>f27</t>
  </si>
  <si>
    <t>VW45-49  5</t>
  </si>
  <si>
    <t>f28</t>
  </si>
  <si>
    <t>VW40-44  8</t>
  </si>
  <si>
    <t>f29</t>
  </si>
  <si>
    <t>Keith</t>
  </si>
  <si>
    <t>Chambers</t>
  </si>
  <si>
    <t>VM60-64  1</t>
  </si>
  <si>
    <t>m28</t>
  </si>
  <si>
    <t>VM60-64</t>
  </si>
  <si>
    <t>Lee</t>
  </si>
  <si>
    <t>VW50-54  3</t>
  </si>
  <si>
    <t>f30</t>
  </si>
  <si>
    <t>SW16-34  5</t>
  </si>
  <si>
    <t>f31</t>
  </si>
  <si>
    <t>Emily</t>
  </si>
  <si>
    <t>Andrews</t>
  </si>
  <si>
    <t>VW45-49  6</t>
  </si>
  <si>
    <t>f32</t>
  </si>
  <si>
    <t>VM55-59  2</t>
  </si>
  <si>
    <t>m29</t>
  </si>
  <si>
    <t>James</t>
  </si>
  <si>
    <t>VM40-44  5</t>
  </si>
  <si>
    <t>m30</t>
  </si>
  <si>
    <t>Anna</t>
  </si>
  <si>
    <t>Mel’s Milers</t>
  </si>
  <si>
    <t>VW60-64  3</t>
  </si>
  <si>
    <t>f33</t>
  </si>
  <si>
    <t>Helen</t>
  </si>
  <si>
    <t>VW50-54  4</t>
  </si>
  <si>
    <t>f34</t>
  </si>
  <si>
    <t>VM55-59  3</t>
  </si>
  <si>
    <t>m31</t>
  </si>
  <si>
    <t>Neil</t>
  </si>
  <si>
    <t>Roberts</t>
  </si>
  <si>
    <t>VM50-54  9</t>
  </si>
  <si>
    <t>m32</t>
  </si>
  <si>
    <t>VW35-39  4</t>
  </si>
  <si>
    <t>f35</t>
  </si>
  <si>
    <t>VW35-39  5</t>
  </si>
  <si>
    <t>f36</t>
  </si>
  <si>
    <t>VW45-49  7</t>
  </si>
  <si>
    <t>f37</t>
  </si>
  <si>
    <t>Martin</t>
  </si>
  <si>
    <t>Burnell</t>
  </si>
  <si>
    <t>CRC</t>
  </si>
  <si>
    <t>VM40-44  6</t>
  </si>
  <si>
    <t>m33</t>
  </si>
  <si>
    <t>Carl</t>
  </si>
  <si>
    <t>Bicknell</t>
  </si>
  <si>
    <t>VM60-64  2</t>
  </si>
  <si>
    <t>m34</t>
  </si>
  <si>
    <t>VM45-49  4</t>
  </si>
  <si>
    <t>m35</t>
  </si>
  <si>
    <t>Laura</t>
  </si>
  <si>
    <t>VW35-39  6</t>
  </si>
  <si>
    <t>f38</t>
  </si>
  <si>
    <t>VM65-69  2</t>
  </si>
  <si>
    <t>m36</t>
  </si>
  <si>
    <t>VM50-54  10</t>
  </si>
  <si>
    <t>m37</t>
  </si>
  <si>
    <t>Love</t>
  </si>
  <si>
    <t>VW60-64  4</t>
  </si>
  <si>
    <t>f39</t>
  </si>
  <si>
    <t>Paul</t>
  </si>
  <si>
    <t>VM45-49  5</t>
  </si>
  <si>
    <t>m38</t>
  </si>
  <si>
    <t>VW45-49  8</t>
  </si>
  <si>
    <t>f40</t>
  </si>
  <si>
    <t>Christine</t>
  </si>
  <si>
    <t>Gibbons</t>
  </si>
  <si>
    <t>Arena 80 AC</t>
  </si>
  <si>
    <t>VW65-69  2</t>
  </si>
  <si>
    <t>f41</t>
  </si>
  <si>
    <t>VW35-39  7</t>
  </si>
  <si>
    <t>f42</t>
  </si>
  <si>
    <t>VW45-49  9</t>
  </si>
  <si>
    <t>f43</t>
  </si>
  <si>
    <t>Sarah</t>
  </si>
  <si>
    <t>VW40-44  9</t>
  </si>
  <si>
    <t>f44</t>
  </si>
  <si>
    <t>Clarke</t>
  </si>
  <si>
    <t>VW50-54  5</t>
  </si>
  <si>
    <t>f45</t>
  </si>
  <si>
    <t>VW40-44  10</t>
  </si>
  <si>
    <t>f46</t>
  </si>
  <si>
    <t>VW55-59  5</t>
  </si>
  <si>
    <t>f47</t>
  </si>
  <si>
    <t>Raven</t>
  </si>
  <si>
    <t>VM50-54  11</t>
  </si>
  <si>
    <t>m39</t>
  </si>
  <si>
    <t>VW35-39  8</t>
  </si>
  <si>
    <t>f48</t>
  </si>
  <si>
    <t>Hall</t>
  </si>
  <si>
    <t>VW55-59  6</t>
  </si>
  <si>
    <t>f49</t>
  </si>
  <si>
    <t>VM40-44  7</t>
  </si>
  <si>
    <t>m40</t>
  </si>
  <si>
    <t>George</t>
  </si>
  <si>
    <t>Adams</t>
  </si>
  <si>
    <t>SM16-39  10</t>
  </si>
  <si>
    <t>m41</t>
  </si>
  <si>
    <t>Claire</t>
  </si>
  <si>
    <t>VW40-44  11</t>
  </si>
  <si>
    <t>f50</t>
  </si>
  <si>
    <t>Bruce</t>
  </si>
  <si>
    <t>Johnson</t>
  </si>
  <si>
    <t>East Grinstead Runners</t>
  </si>
  <si>
    <t>VM40-44  8</t>
  </si>
  <si>
    <t>m42</t>
  </si>
  <si>
    <t>Corin</t>
  </si>
  <si>
    <t>Lyon</t>
  </si>
  <si>
    <t>VW50-54  6</t>
  </si>
  <si>
    <t>f51</t>
  </si>
  <si>
    <t>VW40-44  12</t>
  </si>
  <si>
    <t>f52</t>
  </si>
  <si>
    <t>Melanie</t>
  </si>
  <si>
    <t>VW45-49  10</t>
  </si>
  <si>
    <t>f53</t>
  </si>
  <si>
    <t>Joanne</t>
  </si>
  <si>
    <t>VW40-44  13</t>
  </si>
  <si>
    <t>f54</t>
  </si>
  <si>
    <t>Adrian</t>
  </si>
  <si>
    <t>Pacelli</t>
  </si>
  <si>
    <t>VM50-54  12</t>
  </si>
  <si>
    <t>m43</t>
  </si>
  <si>
    <t>VW60-64  5</t>
  </si>
  <si>
    <t>f55</t>
  </si>
  <si>
    <t>Girvan</t>
  </si>
  <si>
    <t>VM55-59  4</t>
  </si>
  <si>
    <t>m44</t>
  </si>
  <si>
    <t>Maggie</t>
  </si>
  <si>
    <t>VW55-59  7</t>
  </si>
  <si>
    <t>f56</t>
  </si>
  <si>
    <t>Valerie</t>
  </si>
  <si>
    <t>VW40-44  14</t>
  </si>
  <si>
    <t>f57</t>
  </si>
  <si>
    <t>Alexandra</t>
  </si>
  <si>
    <t>Byrne</t>
  </si>
  <si>
    <t>Lonely Goat RC</t>
  </si>
  <si>
    <t>SW16-34  6</t>
  </si>
  <si>
    <t>f58</t>
  </si>
  <si>
    <t>Tracy</t>
  </si>
  <si>
    <t>VW55-59  8</t>
  </si>
  <si>
    <t>f59</t>
  </si>
  <si>
    <t>Denise</t>
  </si>
  <si>
    <t>NA</t>
  </si>
  <si>
    <t>VW60-64  6</t>
  </si>
  <si>
    <t>f60</t>
  </si>
  <si>
    <t>Horsley-Page</t>
  </si>
  <si>
    <t>SM16-39  11</t>
  </si>
  <si>
    <t>m45</t>
  </si>
  <si>
    <t>Cordery</t>
  </si>
  <si>
    <t>VW50-54  7</t>
  </si>
  <si>
    <t>f61</t>
  </si>
  <si>
    <t>Kelly</t>
  </si>
  <si>
    <t>VW40-44  15</t>
  </si>
  <si>
    <t>f62</t>
  </si>
  <si>
    <t>VM55-59  5</t>
  </si>
  <si>
    <t>m46</t>
  </si>
  <si>
    <t>VW45-49  11</t>
  </si>
  <si>
    <t>f63</t>
  </si>
  <si>
    <t>Scott</t>
  </si>
  <si>
    <t>VW40-44  16</t>
  </si>
  <si>
    <t>f64</t>
  </si>
  <si>
    <t>VM40-44  9</t>
  </si>
  <si>
    <t>m47</t>
  </si>
  <si>
    <t>Taylor</t>
  </si>
  <si>
    <t>VW45-49  12</t>
  </si>
  <si>
    <t>f65</t>
  </si>
  <si>
    <t>VW60-64  7</t>
  </si>
  <si>
    <t>f66</t>
  </si>
  <si>
    <t>Cathy</t>
  </si>
  <si>
    <t>Dickins</t>
  </si>
  <si>
    <t>VW55-59  9</t>
  </si>
  <si>
    <t>f67</t>
  </si>
  <si>
    <t>Edward</t>
  </si>
  <si>
    <t>Mel's Milers</t>
  </si>
  <si>
    <t>VM50-54  13</t>
  </si>
  <si>
    <t>m48</t>
  </si>
  <si>
    <t>Garrett</t>
  </si>
  <si>
    <t>VW35-39  9</t>
  </si>
  <si>
    <t>f68</t>
  </si>
  <si>
    <t>VW55-59  10</t>
  </si>
  <si>
    <t>f69</t>
  </si>
  <si>
    <t>Hamilton</t>
  </si>
  <si>
    <t>VW55-59  11</t>
  </si>
  <si>
    <t>f70</t>
  </si>
  <si>
    <t>VM45-49  6</t>
  </si>
  <si>
    <t>m49</t>
  </si>
  <si>
    <t>VW45-49  13</t>
  </si>
  <si>
    <t>f71</t>
  </si>
  <si>
    <t>Dawn</t>
  </si>
  <si>
    <t>Cobbett</t>
  </si>
  <si>
    <t>Run Academy Worthing</t>
  </si>
  <si>
    <t>VW60-64  8</t>
  </si>
  <si>
    <t>f72</t>
  </si>
  <si>
    <t>SM16-39  12</t>
  </si>
  <si>
    <t>m50</t>
  </si>
  <si>
    <t>Fay</t>
  </si>
  <si>
    <t>Lelliott</t>
  </si>
  <si>
    <t>VW35-39  10</t>
  </si>
  <si>
    <t>f73</t>
  </si>
  <si>
    <t>Miles</t>
  </si>
  <si>
    <t>VW35-39  11</t>
  </si>
  <si>
    <t>f74</t>
  </si>
  <si>
    <t>Turner</t>
  </si>
  <si>
    <t>VM45-49  7</t>
  </si>
  <si>
    <t>m51</t>
  </si>
  <si>
    <t>Harrold</t>
  </si>
  <si>
    <t>SM16-39  13</t>
  </si>
  <si>
    <t>m52</t>
  </si>
  <si>
    <t>SM16-39  14</t>
  </si>
  <si>
    <t>m53</t>
  </si>
  <si>
    <t>VW50-54  8</t>
  </si>
  <si>
    <t>f75</t>
  </si>
  <si>
    <t>Jade</t>
  </si>
  <si>
    <t>Griffin</t>
  </si>
  <si>
    <t>SW16-34  7</t>
  </si>
  <si>
    <t>f76</t>
  </si>
  <si>
    <t>Tania</t>
  </si>
  <si>
    <t>Tinslay</t>
  </si>
  <si>
    <t>VW40-44  17</t>
  </si>
  <si>
    <t>f77</t>
  </si>
  <si>
    <t>SW16-34  8</t>
  </si>
  <si>
    <t>f78</t>
  </si>
  <si>
    <t>Weddle</t>
  </si>
  <si>
    <t>VM40-44  10</t>
  </si>
  <si>
    <t>m54</t>
  </si>
  <si>
    <t>VW40-44  18</t>
  </si>
  <si>
    <t>f79</t>
  </si>
  <si>
    <t>Smith</t>
  </si>
  <si>
    <t>VM40-44  11</t>
  </si>
  <si>
    <t>m55</t>
  </si>
  <si>
    <t>Vicky</t>
  </si>
  <si>
    <t>VW40-44  19</t>
  </si>
  <si>
    <t>f80</t>
  </si>
  <si>
    <t>SM16-39  15</t>
  </si>
  <si>
    <t>m56</t>
  </si>
  <si>
    <t>VM45-49  8</t>
  </si>
  <si>
    <t>m57</t>
  </si>
  <si>
    <t>VW60-64  9</t>
  </si>
  <si>
    <t>f81</t>
  </si>
  <si>
    <t>Pound hill Pounders</t>
  </si>
  <si>
    <t>VW50-54  9</t>
  </si>
  <si>
    <t>f82</t>
  </si>
  <si>
    <t>Lizzie</t>
  </si>
  <si>
    <t>VW40-44  20</t>
  </si>
  <si>
    <t>f83</t>
  </si>
  <si>
    <t>Na</t>
  </si>
  <si>
    <t>VW40-44  21</t>
  </si>
  <si>
    <t>f84</t>
  </si>
  <si>
    <t>VM40-44  12</t>
  </si>
  <si>
    <t>m58</t>
  </si>
  <si>
    <t>Hannah</t>
  </si>
  <si>
    <t>Slater</t>
  </si>
  <si>
    <t>VW35-39  12</t>
  </si>
  <si>
    <t>f85</t>
  </si>
  <si>
    <t>VW55-59  12</t>
  </si>
  <si>
    <t>f86</t>
  </si>
  <si>
    <t>Peter</t>
  </si>
  <si>
    <t>Richardson</t>
  </si>
  <si>
    <t>VM65-69  3</t>
  </si>
  <si>
    <t>m59</t>
  </si>
  <si>
    <t>Matt</t>
  </si>
  <si>
    <t>Mason</t>
  </si>
  <si>
    <t>SM16-39  16</t>
  </si>
  <si>
    <t>m60</t>
  </si>
  <si>
    <t>VM45-49  9</t>
  </si>
  <si>
    <t>m61</t>
  </si>
  <si>
    <t>Woods</t>
  </si>
  <si>
    <t>SM16-39  17</t>
  </si>
  <si>
    <t>m62</t>
  </si>
  <si>
    <t>VW40-44  22</t>
  </si>
  <si>
    <t>f87</t>
  </si>
  <si>
    <t>Oliver</t>
  </si>
  <si>
    <t>SM16-39  18</t>
  </si>
  <si>
    <t>m63</t>
  </si>
  <si>
    <t>VW50-54  10</t>
  </si>
  <si>
    <t>f88</t>
  </si>
  <si>
    <t>f89</t>
  </si>
  <si>
    <t>Georgina</t>
  </si>
  <si>
    <t>VW45-49  14</t>
  </si>
  <si>
    <t>f90</t>
  </si>
  <si>
    <t>SM16-39  19</t>
  </si>
  <si>
    <t>m64</t>
  </si>
  <si>
    <t>VW60-64  10</t>
  </si>
  <si>
    <t>f91</t>
  </si>
  <si>
    <t>Stuart</t>
  </si>
  <si>
    <t>Noel</t>
  </si>
  <si>
    <t>VM45-49  10</t>
  </si>
  <si>
    <t>m65</t>
  </si>
  <si>
    <t>VM45-49  11</t>
  </si>
  <si>
    <t>m66</t>
  </si>
  <si>
    <t>Danny</t>
  </si>
  <si>
    <t>Mclaughlin</t>
  </si>
  <si>
    <t>Orpington Road Runners</t>
  </si>
  <si>
    <t>VM55-59  6</t>
  </si>
  <si>
    <t>m67</t>
  </si>
  <si>
    <t>Crawley Saints and Sinners</t>
  </si>
  <si>
    <t>VM45-49  12</t>
  </si>
  <si>
    <t>m68</t>
  </si>
  <si>
    <t>SW16-34  9</t>
  </si>
  <si>
    <t>f92</t>
  </si>
  <si>
    <t>VW50-54  11</t>
  </si>
  <si>
    <t>f93</t>
  </si>
  <si>
    <t>Kevin</t>
  </si>
  <si>
    <t>Langridge</t>
  </si>
  <si>
    <t>VM55-59  7</t>
  </si>
  <si>
    <t>m69</t>
  </si>
  <si>
    <t>Clare</t>
  </si>
  <si>
    <t>VW40-44  23</t>
  </si>
  <si>
    <t>f94</t>
  </si>
  <si>
    <t>VW50-54  12</t>
  </si>
  <si>
    <t>f95</t>
  </si>
  <si>
    <t>Colin</t>
  </si>
  <si>
    <t>VM40-44  13</t>
  </si>
  <si>
    <t>m70</t>
  </si>
  <si>
    <t>VW55-59  13</t>
  </si>
  <si>
    <t>f96</t>
  </si>
  <si>
    <t>VW65-69  3</t>
  </si>
  <si>
    <t>f97</t>
  </si>
  <si>
    <t>Katherine</t>
  </si>
  <si>
    <t>Williams</t>
  </si>
  <si>
    <t>SW16-34  10</t>
  </si>
  <si>
    <t>f98</t>
  </si>
  <si>
    <t>VW40-44  24</t>
  </si>
  <si>
    <t>f99</t>
  </si>
  <si>
    <t>VM60-64  3</t>
  </si>
  <si>
    <t>m71</t>
  </si>
  <si>
    <t>Darija</t>
  </si>
  <si>
    <t>Sparkes</t>
  </si>
  <si>
    <t>VW45-49  15</t>
  </si>
  <si>
    <t>f100</t>
  </si>
  <si>
    <t>Christina</t>
  </si>
  <si>
    <t>Harrison</t>
  </si>
  <si>
    <t>VW55-59  14</t>
  </si>
  <si>
    <t>f101</t>
  </si>
  <si>
    <t>VW35-39  13</t>
  </si>
  <si>
    <t>f102</t>
  </si>
  <si>
    <t>Kate</t>
  </si>
  <si>
    <t>Batchelor</t>
  </si>
  <si>
    <t>VW45-49  16</t>
  </si>
  <si>
    <t>f103</t>
  </si>
  <si>
    <t>VW50-54  13</t>
  </si>
  <si>
    <t>f104</t>
  </si>
  <si>
    <t>SW16-34  11</t>
  </si>
  <si>
    <t>f105</t>
  </si>
  <si>
    <t>Jessica</t>
  </si>
  <si>
    <t>VW40-44  25</t>
  </si>
  <si>
    <t>f106</t>
  </si>
  <si>
    <t>Darren</t>
  </si>
  <si>
    <t>VM50-54  14</t>
  </si>
  <si>
    <t>m72</t>
  </si>
  <si>
    <t>VW40-44  26</t>
  </si>
  <si>
    <t>f107</t>
  </si>
  <si>
    <t>VW65-69  4</t>
  </si>
  <si>
    <t>f108</t>
  </si>
  <si>
    <t>VW45-49  17</t>
  </si>
  <si>
    <t>f109</t>
  </si>
  <si>
    <t>VM45-49  13</t>
  </si>
  <si>
    <t>m73</t>
  </si>
  <si>
    <t>VW50-54  14</t>
  </si>
  <si>
    <t>f110</t>
  </si>
  <si>
    <t>SW16-34  12</t>
  </si>
  <si>
    <t>f111</t>
  </si>
  <si>
    <t>VW35-39  14</t>
  </si>
  <si>
    <t>f112</t>
  </si>
  <si>
    <t>Jennifer</t>
  </si>
  <si>
    <t>VW50-54  15</t>
  </si>
  <si>
    <t>f113</t>
  </si>
  <si>
    <t>VW40-44  27</t>
  </si>
  <si>
    <t>f114</t>
  </si>
  <si>
    <t>VM55-59  8</t>
  </si>
  <si>
    <t>m74</t>
  </si>
  <si>
    <t>Rebecca</t>
  </si>
  <si>
    <t>VW50-54  16</t>
  </si>
  <si>
    <t>f115</t>
  </si>
  <si>
    <t>VW45-49  18</t>
  </si>
  <si>
    <t>f116</t>
  </si>
  <si>
    <t>VW40-44  28</t>
  </si>
  <si>
    <t>f117</t>
  </si>
  <si>
    <t>VW40-44  29</t>
  </si>
  <si>
    <t>f118</t>
  </si>
  <si>
    <t>SW16-34  13</t>
  </si>
  <si>
    <t>f119</t>
  </si>
  <si>
    <t>VW45-49  19</t>
  </si>
  <si>
    <t>f120</t>
  </si>
  <si>
    <t>SM16-39  20</t>
  </si>
  <si>
    <t>m75</t>
  </si>
  <si>
    <t>VW55-59  15</t>
  </si>
  <si>
    <t>f121</t>
  </si>
  <si>
    <t>VM50-54  15</t>
  </si>
  <si>
    <t>m76</t>
  </si>
  <si>
    <t>VW40-44  30</t>
  </si>
  <si>
    <t>f122</t>
  </si>
  <si>
    <t>VW60-64  11</t>
  </si>
  <si>
    <t>f123</t>
  </si>
  <si>
    <t>VW50-54  17</t>
  </si>
  <si>
    <t>f124</t>
  </si>
  <si>
    <t>VM70-74  2</t>
  </si>
  <si>
    <t>m77</t>
  </si>
  <si>
    <t>SM16-39  21</t>
  </si>
  <si>
    <t>m78</t>
  </si>
  <si>
    <t>VW45-49  20</t>
  </si>
  <si>
    <t>f125</t>
  </si>
  <si>
    <t>Alcock</t>
  </si>
  <si>
    <t>VM60-64  4</t>
  </si>
  <si>
    <t>m79</t>
  </si>
  <si>
    <t>Jack</t>
  </si>
  <si>
    <t>King</t>
  </si>
  <si>
    <t>SM16-39  22</t>
  </si>
  <si>
    <t>m80</t>
  </si>
  <si>
    <t>Alison</t>
  </si>
  <si>
    <t>Ashdown Forest Trail Runners</t>
  </si>
  <si>
    <t>VW40-44  31</t>
  </si>
  <si>
    <t>f126</t>
  </si>
  <si>
    <t>VW50-54  18</t>
  </si>
  <si>
    <t>f127</t>
  </si>
  <si>
    <t>Bond</t>
  </si>
  <si>
    <t>SM16-39  23</t>
  </si>
  <si>
    <t>m81</t>
  </si>
  <si>
    <t>VM40-44  14</t>
  </si>
  <si>
    <t>m82</t>
  </si>
  <si>
    <t>VW40-44  32</t>
  </si>
  <si>
    <t>f128</t>
  </si>
  <si>
    <t>Sally</t>
  </si>
  <si>
    <t>VW55-59  16</t>
  </si>
  <si>
    <t>f129</t>
  </si>
  <si>
    <t>VM50-54  16</t>
  </si>
  <si>
    <t>m83</t>
  </si>
  <si>
    <t>VW35-39  15</t>
  </si>
  <si>
    <t>f130</t>
  </si>
  <si>
    <t>VM45-49  14</t>
  </si>
  <si>
    <t>m84</t>
  </si>
  <si>
    <t>VW55-59  17</t>
  </si>
  <si>
    <t>f131</t>
  </si>
  <si>
    <t>VW65-69  5</t>
  </si>
  <si>
    <t>f132</t>
  </si>
  <si>
    <t>Bowers</t>
  </si>
  <si>
    <t>SM16-39  24</t>
  </si>
  <si>
    <t>m85</t>
  </si>
  <si>
    <t>VW40-44  33</t>
  </si>
  <si>
    <t>f133</t>
  </si>
  <si>
    <t>f134</t>
  </si>
  <si>
    <t>f135</t>
  </si>
  <si>
    <t>Thompson</t>
  </si>
  <si>
    <t>f136</t>
  </si>
  <si>
    <t>Mike</t>
  </si>
  <si>
    <t>VM50-54  17</t>
  </si>
  <si>
    <t>m86</t>
  </si>
  <si>
    <t>SW16-34  14</t>
  </si>
  <si>
    <t>f137</t>
  </si>
  <si>
    <t>Michael</t>
  </si>
  <si>
    <t>VM65-69  4</t>
  </si>
  <si>
    <t>m87</t>
  </si>
  <si>
    <t>Horley Harriers Running Club</t>
  </si>
  <si>
    <t>VW60-64  12</t>
  </si>
  <si>
    <t>f138</t>
  </si>
  <si>
    <t>VW60-64  13</t>
  </si>
  <si>
    <t>f139</t>
  </si>
  <si>
    <t>Harvey</t>
  </si>
  <si>
    <t>SM16-39  25</t>
  </si>
  <si>
    <t>m88</t>
  </si>
  <si>
    <t>Ron</t>
  </si>
  <si>
    <t>Hooker</t>
  </si>
  <si>
    <t>VM50-54  18</t>
  </si>
  <si>
    <t>m89</t>
  </si>
  <si>
    <t>Shaw</t>
  </si>
  <si>
    <t>VM80-84  1</t>
  </si>
  <si>
    <t>m90</t>
  </si>
  <si>
    <t>VM80-84</t>
  </si>
  <si>
    <t>VW60-64  14</t>
  </si>
  <si>
    <t>f140</t>
  </si>
  <si>
    <t>VW45-49  21</t>
  </si>
  <si>
    <t>f141</t>
  </si>
  <si>
    <t>Gareth</t>
  </si>
  <si>
    <t>Evans</t>
  </si>
  <si>
    <t>m91</t>
  </si>
  <si>
    <t>VW50-54  19</t>
  </si>
  <si>
    <t>f142</t>
  </si>
  <si>
    <t>Brian</t>
  </si>
  <si>
    <t>m92</t>
  </si>
  <si>
    <t>VM60-64  5</t>
  </si>
  <si>
    <t>m93</t>
  </si>
  <si>
    <t>VW50-54  20</t>
  </si>
  <si>
    <t>f143</t>
  </si>
  <si>
    <t>Dan</t>
  </si>
  <si>
    <t>VM45-49  15</t>
  </si>
  <si>
    <t>m94</t>
  </si>
  <si>
    <t>Sean</t>
  </si>
  <si>
    <t>Jordan</t>
  </si>
  <si>
    <t>SM16-39  26</t>
  </si>
  <si>
    <t>m95</t>
  </si>
  <si>
    <t>VM65-69  5</t>
  </si>
  <si>
    <t>m96</t>
  </si>
  <si>
    <t>Frost</t>
  </si>
  <si>
    <t>f144</t>
  </si>
  <si>
    <t>SW16-34  15</t>
  </si>
  <si>
    <t>f145</t>
  </si>
  <si>
    <t>Green</t>
  </si>
  <si>
    <t>Rogue Runners</t>
  </si>
  <si>
    <t>VW55-59  18</t>
  </si>
  <si>
    <t>f146</t>
  </si>
  <si>
    <t>f147</t>
  </si>
  <si>
    <t>SW16-34  16</t>
  </si>
  <si>
    <t>f148</t>
  </si>
  <si>
    <t>VM60-64  6</t>
  </si>
  <si>
    <t>m97</t>
  </si>
  <si>
    <t>f149</t>
  </si>
  <si>
    <t>VW55-59  19</t>
  </si>
  <si>
    <t>f150</t>
  </si>
  <si>
    <t>Rhea</t>
  </si>
  <si>
    <t>VW35-39  16</t>
  </si>
  <si>
    <t>f151</t>
  </si>
  <si>
    <t>Stephen</t>
  </si>
  <si>
    <t>Luxton</t>
  </si>
  <si>
    <t>SM16-39  27</t>
  </si>
  <si>
    <t>m98</t>
  </si>
  <si>
    <t>Way</t>
  </si>
  <si>
    <t>VM55-59  9</t>
  </si>
  <si>
    <t>m99</t>
  </si>
  <si>
    <t>f152</t>
  </si>
  <si>
    <t>VW50-54  21</t>
  </si>
  <si>
    <t>f153</t>
  </si>
  <si>
    <t>Vanessa</t>
  </si>
  <si>
    <t>VW60-64  15</t>
  </si>
  <si>
    <t>f154</t>
  </si>
  <si>
    <t>SW16-34  17</t>
  </si>
  <si>
    <t>f155</t>
  </si>
  <si>
    <t>Cowdray</t>
  </si>
  <si>
    <t>m100</t>
  </si>
  <si>
    <t>VW45-49  22</t>
  </si>
  <si>
    <t>f156</t>
  </si>
  <si>
    <t>SW16-34  18</t>
  </si>
  <si>
    <t>f157</t>
  </si>
  <si>
    <t>Alice</t>
  </si>
  <si>
    <t>VW45-49  23</t>
  </si>
  <si>
    <t>f158</t>
  </si>
  <si>
    <t>VM70-74  3</t>
  </si>
  <si>
    <t>m101</t>
  </si>
  <si>
    <t>Tracey</t>
  </si>
  <si>
    <t>Edwards</t>
  </si>
  <si>
    <t>f159</t>
  </si>
  <si>
    <t>VM40-44  15</t>
  </si>
  <si>
    <t>m102</t>
  </si>
  <si>
    <t>f160</t>
  </si>
  <si>
    <t>SW16-34  19</t>
  </si>
  <si>
    <t>f161</t>
  </si>
  <si>
    <t>Coleshill</t>
  </si>
  <si>
    <t>J&amp;M</t>
  </si>
  <si>
    <t>VW65-69  6</t>
  </si>
  <si>
    <t>f162</t>
  </si>
  <si>
    <t>VM55-59  10</t>
  </si>
  <si>
    <t>m103</t>
  </si>
  <si>
    <t>VW55-59  20</t>
  </si>
  <si>
    <t>f163</t>
  </si>
  <si>
    <t>Moran</t>
  </si>
  <si>
    <t>VM40-44  16</t>
  </si>
  <si>
    <t>m104</t>
  </si>
  <si>
    <t>Alan</t>
  </si>
  <si>
    <t>Pettitt</t>
  </si>
  <si>
    <t>VM60-64  7</t>
  </si>
  <si>
    <t>m105</t>
  </si>
  <si>
    <t>SM16-39  28</t>
  </si>
  <si>
    <t>m106</t>
  </si>
  <si>
    <t>Mitchell</t>
  </si>
  <si>
    <t>VW35-39  17</t>
  </si>
  <si>
    <t>f164</t>
  </si>
  <si>
    <t>f165</t>
  </si>
  <si>
    <t>Asia</t>
  </si>
  <si>
    <t>Bejer</t>
  </si>
  <si>
    <t>f166</t>
  </si>
  <si>
    <t>VM45-49  16</t>
  </si>
  <si>
    <t>m107</t>
  </si>
  <si>
    <t>Celani</t>
  </si>
  <si>
    <t>VM40-44  17</t>
  </si>
  <si>
    <t>m108</t>
  </si>
  <si>
    <t>Wirtzfeld</t>
  </si>
  <si>
    <t>VM60-64  8</t>
  </si>
  <si>
    <t>m109</t>
  </si>
  <si>
    <t>f167</t>
  </si>
  <si>
    <t>Sophie</t>
  </si>
  <si>
    <t>Cavill</t>
  </si>
  <si>
    <t>f168</t>
  </si>
  <si>
    <t>VW45-49  24</t>
  </si>
  <si>
    <t>f169</t>
  </si>
  <si>
    <t>SM16-39  29</t>
  </si>
  <si>
    <t>m110</t>
  </si>
  <si>
    <t>VW60-64  16</t>
  </si>
  <si>
    <t>f170</t>
  </si>
  <si>
    <t>f171</t>
  </si>
  <si>
    <t>f172</t>
  </si>
  <si>
    <t>VM45-49  17</t>
  </si>
  <si>
    <t>m111</t>
  </si>
  <si>
    <t>Gibb</t>
  </si>
  <si>
    <t>f173</t>
  </si>
  <si>
    <t>Simona</t>
  </si>
  <si>
    <t>Akery</t>
  </si>
  <si>
    <t>VW45-49  25</t>
  </si>
  <si>
    <t>f174</t>
  </si>
  <si>
    <t>VW35-39  18</t>
  </si>
  <si>
    <t>f175</t>
  </si>
  <si>
    <t>VW45-49  26</t>
  </si>
  <si>
    <t>f176</t>
  </si>
  <si>
    <t>VW35-39  19</t>
  </si>
  <si>
    <t>f177</t>
  </si>
  <si>
    <t>Simon</t>
  </si>
  <si>
    <t>VM55-59  11</t>
  </si>
  <si>
    <t>m112</t>
  </si>
  <si>
    <t>Fahy</t>
  </si>
  <si>
    <t>f178</t>
  </si>
  <si>
    <t>Victoria</t>
  </si>
  <si>
    <t>SW16-34  20</t>
  </si>
  <si>
    <t>f179</t>
  </si>
  <si>
    <t>f180</t>
  </si>
  <si>
    <t>Kerrie</t>
  </si>
  <si>
    <t>VW35-39  20</t>
  </si>
  <si>
    <t>f181</t>
  </si>
  <si>
    <t>VM55-59  12</t>
  </si>
  <si>
    <t>m113</t>
  </si>
  <si>
    <t>m114</t>
  </si>
  <si>
    <t>f182</t>
  </si>
  <si>
    <t>f183</t>
  </si>
  <si>
    <t>VW45-49  27</t>
  </si>
  <si>
    <t>f184</t>
  </si>
  <si>
    <t>Carolynn</t>
  </si>
  <si>
    <t>Walker</t>
  </si>
  <si>
    <t>VW45-49  28</t>
  </si>
  <si>
    <t>f185</t>
  </si>
  <si>
    <t>m115</t>
  </si>
  <si>
    <t>SM16-39  30</t>
  </si>
  <si>
    <t>m116</t>
  </si>
  <si>
    <t>VM60-64  9</t>
  </si>
  <si>
    <t>m117</t>
  </si>
  <si>
    <t>VM60-64  10</t>
  </si>
  <si>
    <t>m118</t>
  </si>
  <si>
    <t>VM40-44  18</t>
  </si>
  <si>
    <t>m119</t>
  </si>
  <si>
    <t>Viles</t>
  </si>
  <si>
    <t>SM16-39  31</t>
  </si>
  <si>
    <t>m120</t>
  </si>
  <si>
    <t>VM65-69  6</t>
  </si>
  <si>
    <t>m121</t>
  </si>
  <si>
    <t>m122</t>
  </si>
  <si>
    <t>SM16-39  32</t>
  </si>
  <si>
    <t>m123</t>
  </si>
  <si>
    <t>Beed</t>
  </si>
  <si>
    <t>SM16-39  33</t>
  </si>
  <si>
    <t>m124</t>
  </si>
  <si>
    <t>VW35-39  21</t>
  </si>
  <si>
    <t>Amanda</t>
  </si>
  <si>
    <t>SW16-34  21</t>
  </si>
  <si>
    <t>m125</t>
  </si>
  <si>
    <t>Becky</t>
  </si>
  <si>
    <t>Hillman</t>
  </si>
  <si>
    <t>VW35-39  22</t>
  </si>
  <si>
    <t>Heathfield Road Runners</t>
  </si>
  <si>
    <t>m126</t>
  </si>
  <si>
    <t>Thomas</t>
  </si>
  <si>
    <t>VW55-59  21</t>
  </si>
  <si>
    <t>SM16-39  34</t>
  </si>
  <si>
    <t>m127</t>
  </si>
  <si>
    <t>VW55-59  22</t>
  </si>
  <si>
    <t>VM55-59  13</t>
  </si>
  <si>
    <t>m128</t>
  </si>
  <si>
    <t>SM16-39  35</t>
  </si>
  <si>
    <t>m129</t>
  </si>
  <si>
    <t>Susan</t>
  </si>
  <si>
    <t>VW55-59  23</t>
  </si>
  <si>
    <t>VW55-59  24</t>
  </si>
  <si>
    <t>VW55-59  25</t>
  </si>
  <si>
    <t>SM16-39  36</t>
  </si>
  <si>
    <t>m130</t>
  </si>
  <si>
    <t>VW55-59  26</t>
  </si>
  <si>
    <t>m131</t>
  </si>
  <si>
    <t>m132</t>
  </si>
  <si>
    <t>VW55-59  27</t>
  </si>
  <si>
    <t>Ben</t>
  </si>
  <si>
    <t>Jamie</t>
  </si>
  <si>
    <t>Alberto</t>
  </si>
  <si>
    <t>Michele</t>
  </si>
  <si>
    <t>Nixon</t>
  </si>
  <si>
    <t>Carter</t>
  </si>
  <si>
    <t>Jackson-Smith</t>
  </si>
  <si>
    <t>Ryan</t>
  </si>
  <si>
    <t>Edmonds</t>
  </si>
  <si>
    <t>Lorraine</t>
  </si>
  <si>
    <t>VM75-79  1</t>
  </si>
  <si>
    <t>VM75-79</t>
  </si>
  <si>
    <t>Rita</t>
  </si>
  <si>
    <t>Shah</t>
  </si>
  <si>
    <t>VM60-64  11</t>
  </si>
  <si>
    <t>Hugh</t>
  </si>
  <si>
    <t>Stevenage</t>
  </si>
  <si>
    <t>VW65-69  7</t>
  </si>
  <si>
    <t>Kerry</t>
  </si>
  <si>
    <t xml:space="preserve">Wakehurst Willow 7 - 24th July 2024
</t>
  </si>
  <si>
    <t>Wakehurst Willow 7 - 24th July 2024</t>
  </si>
  <si>
    <t>Zared</t>
  </si>
  <si>
    <t>Arasaretnam-Hale</t>
  </si>
  <si>
    <t>Brighton &amp; Hove City AC</t>
  </si>
  <si>
    <t>Boxall</t>
  </si>
  <si>
    <t>Peters</t>
  </si>
  <si>
    <t>Williamson</t>
  </si>
  <si>
    <t>Kerr</t>
  </si>
  <si>
    <t>Crawley Saints &amp; Sinners</t>
  </si>
  <si>
    <t>Humphreys</t>
  </si>
  <si>
    <t>Walrus Triathlon Club</t>
  </si>
  <si>
    <t>Kilfiger</t>
  </si>
  <si>
    <t>MSB</t>
  </si>
  <si>
    <t>Young</t>
  </si>
  <si>
    <t>Alexander</t>
  </si>
  <si>
    <t>Steve</t>
  </si>
  <si>
    <t>Ackroyd</t>
  </si>
  <si>
    <t>Salmon</t>
  </si>
  <si>
    <t>Amicia</t>
  </si>
  <si>
    <t>Bingley Harriers &amp; AC</t>
  </si>
  <si>
    <t>Mellish</t>
  </si>
  <si>
    <t>Tim</t>
  </si>
  <si>
    <t>Winkley</t>
  </si>
  <si>
    <t>Osborne</t>
  </si>
  <si>
    <t>Lawrence</t>
  </si>
  <si>
    <t>Knight</t>
  </si>
  <si>
    <t>Federico</t>
  </si>
  <si>
    <t>Piscopo</t>
  </si>
  <si>
    <t>Evie</t>
  </si>
  <si>
    <t>DaRe</t>
  </si>
  <si>
    <t>Robinson</t>
  </si>
  <si>
    <t>Begley</t>
  </si>
  <si>
    <t>Luke</t>
  </si>
  <si>
    <t>Daniel</t>
  </si>
  <si>
    <t>Danciu</t>
  </si>
  <si>
    <t>Hicks</t>
  </si>
  <si>
    <t>McLauchlan</t>
  </si>
  <si>
    <t>Jessop</t>
  </si>
  <si>
    <t>Antony</t>
  </si>
  <si>
    <t>Mid Sussex Tri Club</t>
  </si>
  <si>
    <t>Cross</t>
  </si>
  <si>
    <t>Jayne</t>
  </si>
  <si>
    <t>Brewer</t>
  </si>
  <si>
    <t>Benjamin</t>
  </si>
  <si>
    <t>Shadbolt</t>
  </si>
  <si>
    <t>Gemma</t>
  </si>
  <si>
    <t>Brighton Phoenix AC</t>
  </si>
  <si>
    <t>Trevor</t>
  </si>
  <si>
    <t>Waddington</t>
  </si>
  <si>
    <t>Warwick</t>
  </si>
  <si>
    <t>Mullan</t>
  </si>
  <si>
    <t>Hamer</t>
  </si>
  <si>
    <t>Joey</t>
  </si>
  <si>
    <t>Huggett</t>
  </si>
  <si>
    <t>Yasmine</t>
  </si>
  <si>
    <t>Allfrey</t>
  </si>
  <si>
    <t>Champness</t>
  </si>
  <si>
    <t>Butterfield</t>
  </si>
  <si>
    <t>William</t>
  </si>
  <si>
    <t>Mulcahy</t>
  </si>
  <si>
    <t>David-James</t>
  </si>
  <si>
    <t>Marker</t>
  </si>
  <si>
    <t>Arnold</t>
  </si>
  <si>
    <t>Canham</t>
  </si>
  <si>
    <t>Penney</t>
  </si>
  <si>
    <t>Emmerson</t>
  </si>
  <si>
    <t>Nelson</t>
  </si>
  <si>
    <t>Irvine</t>
  </si>
  <si>
    <t>Ludo</t>
  </si>
  <si>
    <t>Cartledge</t>
  </si>
  <si>
    <t>Michelle</t>
  </si>
  <si>
    <t>Hollins</t>
  </si>
  <si>
    <t>Judith</t>
  </si>
  <si>
    <t>Spring</t>
  </si>
  <si>
    <t>Moore</t>
  </si>
  <si>
    <t>Watkins</t>
  </si>
  <si>
    <t>Pickard</t>
  </si>
  <si>
    <t>Kenton</t>
  </si>
  <si>
    <t>Huxley</t>
  </si>
  <si>
    <t>Wilkes</t>
  </si>
  <si>
    <t>Farmer</t>
  </si>
  <si>
    <t>Bransden</t>
  </si>
  <si>
    <t>Vickie</t>
  </si>
  <si>
    <t>Herd</t>
  </si>
  <si>
    <t>J+M Running</t>
  </si>
  <si>
    <t>Louis</t>
  </si>
  <si>
    <t>Rance</t>
  </si>
  <si>
    <t>Caroline</t>
  </si>
  <si>
    <t>Everett</t>
  </si>
  <si>
    <t>McManus</t>
  </si>
  <si>
    <t>McLennan</t>
  </si>
  <si>
    <t>Samantja</t>
  </si>
  <si>
    <t>Marshall</t>
  </si>
  <si>
    <t>Hastie</t>
  </si>
  <si>
    <t>J and M Running</t>
  </si>
  <si>
    <t>Steph</t>
  </si>
  <si>
    <t>McNulty</t>
  </si>
  <si>
    <t>Catrin</t>
  </si>
  <si>
    <t>Probert</t>
  </si>
  <si>
    <t>Jutton</t>
  </si>
  <si>
    <t>Crinnan</t>
  </si>
  <si>
    <t>Gould</t>
  </si>
  <si>
    <t>Crawley's Undulating Nature Trails on Sundays</t>
  </si>
  <si>
    <t>Erika</t>
  </si>
  <si>
    <t>Cordero</t>
  </si>
  <si>
    <t>Not a member</t>
  </si>
  <si>
    <t>Attew</t>
  </si>
  <si>
    <t>St Francis</t>
  </si>
  <si>
    <t>Fines</t>
  </si>
  <si>
    <t>Warham</t>
  </si>
  <si>
    <t>Enock</t>
  </si>
  <si>
    <t>Hurst</t>
  </si>
  <si>
    <t>Crawley's Undulating Nature Trails on Sunday</t>
  </si>
  <si>
    <t>Gabrielle</t>
  </si>
  <si>
    <t>Baldwin</t>
  </si>
  <si>
    <t>Stephens</t>
  </si>
  <si>
    <t>Reigate Priory AC</t>
  </si>
  <si>
    <t>Carolyn</t>
  </si>
  <si>
    <t>Coombes</t>
  </si>
  <si>
    <t>ONeill</t>
  </si>
  <si>
    <t>Meghan</t>
  </si>
  <si>
    <t>Upton</t>
  </si>
  <si>
    <t>Lingfield running club</t>
  </si>
  <si>
    <t>Personiify Fitness</t>
  </si>
  <si>
    <t>Terri</t>
  </si>
  <si>
    <t>Iain</t>
  </si>
  <si>
    <t>Scotland</t>
  </si>
  <si>
    <t>Paget</t>
  </si>
  <si>
    <t>VM70-74  4</t>
  </si>
  <si>
    <t>Gay-Knott</t>
  </si>
  <si>
    <t>Celia</t>
  </si>
  <si>
    <t>Doublet</t>
  </si>
  <si>
    <t>Pippa</t>
  </si>
  <si>
    <t>Sykes</t>
  </si>
  <si>
    <t>J&amp;M running</t>
  </si>
  <si>
    <t>Leslie</t>
  </si>
  <si>
    <t>Plaisted</t>
  </si>
  <si>
    <t>Jim</t>
  </si>
  <si>
    <t>Bancroft</t>
  </si>
  <si>
    <t>Graham</t>
  </si>
  <si>
    <t>Claudette</t>
  </si>
  <si>
    <t>Watson</t>
  </si>
  <si>
    <t>Krombas</t>
  </si>
  <si>
    <t>Nancy</t>
  </si>
  <si>
    <t>Dawrant</t>
  </si>
  <si>
    <t>Jules</t>
  </si>
  <si>
    <t>Wendy</t>
  </si>
  <si>
    <t>Cox</t>
  </si>
  <si>
    <t>Lesley</t>
  </si>
  <si>
    <t>DeNoronha</t>
  </si>
  <si>
    <t>Nottidge</t>
  </si>
  <si>
    <t>Lindsay</t>
  </si>
  <si>
    <t>Painter</t>
  </si>
  <si>
    <t>Mel’s milers</t>
  </si>
  <si>
    <t>Heathfield RRC</t>
  </si>
  <si>
    <t>VanSlageren</t>
  </si>
  <si>
    <t>VM65-69  7</t>
  </si>
  <si>
    <t>Nevenka</t>
  </si>
  <si>
    <t>Fordys Run Club</t>
  </si>
  <si>
    <t>Lydia</t>
  </si>
  <si>
    <t>Rice</t>
  </si>
  <si>
    <t>Sullivan</t>
  </si>
  <si>
    <t>Aron</t>
  </si>
  <si>
    <t>Willis</t>
  </si>
  <si>
    <t>SM16-39  37</t>
  </si>
  <si>
    <t>Sheryl</t>
  </si>
  <si>
    <t>Caldecourt</t>
  </si>
  <si>
    <t>Greenhill</t>
  </si>
  <si>
    <t>Norman</t>
  </si>
  <si>
    <t>Buss</t>
  </si>
  <si>
    <t>Isabelle</t>
  </si>
  <si>
    <t>Henton</t>
  </si>
  <si>
    <t>Maher</t>
  </si>
  <si>
    <t>Arran</t>
  </si>
  <si>
    <t>Prefer a Penguin</t>
  </si>
  <si>
    <t>Heather</t>
  </si>
  <si>
    <t>Carmichael</t>
  </si>
  <si>
    <t>Ballmann</t>
  </si>
  <si>
    <t>MARK</t>
  </si>
  <si>
    <t>JAMES</t>
  </si>
  <si>
    <t>VW70-74  1</t>
  </si>
  <si>
    <t>VW70-74</t>
  </si>
  <si>
    <t>VM65-69  8</t>
  </si>
  <si>
    <t>Stacey</t>
  </si>
  <si>
    <t>East</t>
  </si>
  <si>
    <t>Gabbe</t>
  </si>
  <si>
    <t>Katie</t>
  </si>
  <si>
    <t>Tammy</t>
  </si>
  <si>
    <t>Bleach</t>
  </si>
  <si>
    <t>Bailey</t>
  </si>
  <si>
    <t>Grover</t>
  </si>
  <si>
    <t>Mo</t>
  </si>
  <si>
    <t>Fitzpatrick</t>
  </si>
  <si>
    <t>Southdowns Orienteers</t>
  </si>
  <si>
    <t>Harfield</t>
  </si>
  <si>
    <t>SM16-39  38</t>
  </si>
  <si>
    <t>Ann</t>
  </si>
  <si>
    <t>N\A</t>
  </si>
  <si>
    <t>Personify Fitness</t>
  </si>
  <si>
    <t>Angela</t>
  </si>
  <si>
    <t>Shannon</t>
  </si>
  <si>
    <t>Mant</t>
  </si>
  <si>
    <t>Duplock</t>
  </si>
  <si>
    <t>Anne</t>
  </si>
  <si>
    <t>Warner</t>
  </si>
  <si>
    <t>VM65-69  9</t>
  </si>
  <si>
    <t>West hoathly running club</t>
  </si>
  <si>
    <t>Christopher</t>
  </si>
  <si>
    <t>Browning</t>
  </si>
  <si>
    <t>Mel’s Milers Jogging Club</t>
  </si>
  <si>
    <t>Zoe</t>
  </si>
  <si>
    <t>Giles</t>
  </si>
  <si>
    <t>Stella</t>
  </si>
  <si>
    <t>Daff</t>
  </si>
  <si>
    <t>Saints and Sinners</t>
  </si>
  <si>
    <t>Timothy</t>
  </si>
  <si>
    <t>Start</t>
  </si>
  <si>
    <t>VM50-54  19</t>
  </si>
  <si>
    <t>Wicks</t>
  </si>
  <si>
    <t>Ribbons</t>
  </si>
  <si>
    <t>Hayleigh</t>
  </si>
  <si>
    <t>Lewis</t>
  </si>
  <si>
    <t>Howes</t>
  </si>
  <si>
    <t>Kim</t>
  </si>
  <si>
    <t>Gow</t>
  </si>
  <si>
    <t>Beattie</t>
  </si>
  <si>
    <t>Tina</t>
  </si>
  <si>
    <t>Fowler</t>
  </si>
  <si>
    <t>Lancing Eagles</t>
  </si>
  <si>
    <t>SM16-39  39</t>
  </si>
  <si>
    <t>Theresa</t>
  </si>
  <si>
    <t>Chalk</t>
  </si>
  <si>
    <t>Natalia</t>
  </si>
  <si>
    <t>Keely</t>
  </si>
  <si>
    <t>Talbot</t>
  </si>
  <si>
    <t>Marriner</t>
  </si>
  <si>
    <t>VM70-74  5</t>
  </si>
  <si>
    <t>Natasha</t>
  </si>
  <si>
    <t>Allan</t>
  </si>
  <si>
    <t>Wild</t>
  </si>
  <si>
    <t>Gaffney</t>
  </si>
  <si>
    <t>Ullah</t>
  </si>
  <si>
    <t>Judy</t>
  </si>
  <si>
    <t>Hayler</t>
  </si>
  <si>
    <t>Jana</t>
  </si>
  <si>
    <t>Francis</t>
  </si>
  <si>
    <t>Lottie</t>
  </si>
  <si>
    <t>Susie</t>
  </si>
  <si>
    <t>Jeremy</t>
  </si>
  <si>
    <t>Basting</t>
  </si>
  <si>
    <t>Linda</t>
  </si>
  <si>
    <t>Healy</t>
  </si>
  <si>
    <t>Bradby</t>
  </si>
  <si>
    <t>Earlswood Running Club</t>
  </si>
  <si>
    <t>Rea</t>
  </si>
  <si>
    <t>Major</t>
  </si>
  <si>
    <t>Fitzgerald</t>
  </si>
  <si>
    <t>Kat</t>
  </si>
  <si>
    <t>Rosalind</t>
  </si>
  <si>
    <t>Burley</t>
  </si>
  <si>
    <t>Briggs</t>
  </si>
  <si>
    <t>Eastbourne Rovers AC</t>
  </si>
  <si>
    <t>Rosie</t>
  </si>
  <si>
    <t>Beale</t>
  </si>
  <si>
    <t>Susanne</t>
  </si>
  <si>
    <t>Salling</t>
  </si>
  <si>
    <t>Sam</t>
  </si>
  <si>
    <t>Foster</t>
  </si>
  <si>
    <t>SW16-34  22</t>
  </si>
  <si>
    <t>Tugwell</t>
  </si>
  <si>
    <t>SM16-39  40</t>
  </si>
  <si>
    <t>VW70-74  2</t>
  </si>
  <si>
    <t>SW16-34  23</t>
  </si>
  <si>
    <t>Sargent</t>
  </si>
  <si>
    <t>Malcolm</t>
  </si>
  <si>
    <t>m133</t>
  </si>
  <si>
    <t>Penelope</t>
  </si>
  <si>
    <t>Sanders</t>
  </si>
  <si>
    <t>Estefania</t>
  </si>
  <si>
    <t>VW35-39  23</t>
  </si>
  <si>
    <t>Tara</t>
  </si>
  <si>
    <t>Sharman</t>
  </si>
  <si>
    <t>Gilly</t>
  </si>
  <si>
    <t>Nickols</t>
  </si>
  <si>
    <t>Bethany</t>
  </si>
  <si>
    <t>VW45-49  29</t>
  </si>
  <si>
    <t>Aslin</t>
  </si>
  <si>
    <t>Molly</t>
  </si>
  <si>
    <t>SW16-34  24</t>
  </si>
  <si>
    <t>Cullum</t>
  </si>
  <si>
    <t>VW65-69  8</t>
  </si>
  <si>
    <t>Holyer</t>
  </si>
  <si>
    <t>Ross</t>
  </si>
  <si>
    <t>Rowen</t>
  </si>
  <si>
    <t>Holt</t>
  </si>
  <si>
    <t>m134</t>
  </si>
  <si>
    <t>Brandenburg</t>
  </si>
  <si>
    <t>Hailsham Harriers</t>
  </si>
  <si>
    <t>VW35-39  24</t>
  </si>
  <si>
    <t>Joseph</t>
  </si>
  <si>
    <t>SM16-39  41</t>
  </si>
  <si>
    <t>m135</t>
  </si>
  <si>
    <t>Lillian</t>
  </si>
  <si>
    <t>Woodward</t>
  </si>
  <si>
    <t>SW16-34 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</si>
</sst>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mm]:ss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0" fillId="0" borderId="0"/>
    <xf numFmtId="0" fontId="1" fillId="0" borderId="0"/>
    <xf numFmtId="0" fontId="1" fillId="8" borderId="8" applyNumberFormat="0" applyFont="0" applyAlignment="0" applyProtection="0"/>
  </cellStyleXfs>
  <cellXfs count="11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Fill="1"/>
    <xf numFmtId="0" fontId="0" fillId="0" borderId="0" xfId="0" quotePrefix="1" applyAlignment="1">
      <alignment horizontal="left"/>
    </xf>
    <xf numFmtId="0" fontId="2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1" fillId="0" borderId="0" xfId="0" applyFont="1" applyFill="1" applyAlignment="1"/>
    <xf numFmtId="20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" fontId="20" fillId="0" borderId="0" xfId="50" quotePrefix="1" applyNumberFormat="1" applyAlignment="1">
      <alignment horizontal="left"/>
    </xf>
    <xf numFmtId="0" fontId="21" fillId="0" borderId="0" xfId="0" applyFont="1" applyFill="1" applyAlignment="1">
      <alignment horizontal="left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4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20" fillId="0" borderId="0" xfId="50" quotePrefix="1" applyNumberFormat="1" applyAlignment="1">
      <alignment horizontal="center"/>
    </xf>
    <xf numFmtId="0" fontId="0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0" fillId="0" borderId="0" xfId="0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" fontId="20" fillId="0" borderId="0" xfId="50" quotePrefix="1" applyNumberForma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quotePrefix="1" applyAlignment="1">
      <alignment horizontal="left" indent="1"/>
    </xf>
    <xf numFmtId="0" fontId="14" fillId="0" borderId="0" xfId="0" quotePrefix="1" applyFont="1" applyAlignment="1">
      <alignment horizontal="left" indent="1"/>
    </xf>
    <xf numFmtId="0" fontId="0" fillId="33" borderId="0" xfId="0" quotePrefix="1" applyFill="1" applyAlignment="1">
      <alignment horizontal="left" inden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4" fillId="0" borderId="0" xfId="0" quotePrefix="1" applyNumberFormat="1" applyFont="1"/>
    <xf numFmtId="2" fontId="24" fillId="0" borderId="0" xfId="0" quotePrefix="1" applyNumberFormat="1" applyFont="1" applyAlignment="1">
      <alignment horizontal="right"/>
    </xf>
    <xf numFmtId="0" fontId="25" fillId="0" borderId="0" xfId="0" applyFont="1"/>
    <xf numFmtId="0" fontId="23" fillId="0" borderId="0" xfId="0" applyFont="1" applyAlignment="1"/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12" fillId="0" borderId="0" xfId="0" applyFont="1" applyAlignment="1">
      <alignment horizontal="left"/>
    </xf>
    <xf numFmtId="0" fontId="0" fillId="33" borderId="0" xfId="0" applyFill="1"/>
    <xf numFmtId="0" fontId="29" fillId="0" borderId="0" xfId="0" applyFont="1" applyAlignment="1">
      <alignment horizontal="right"/>
    </xf>
    <xf numFmtId="0" fontId="29" fillId="0" borderId="0" xfId="0" applyFont="1"/>
    <xf numFmtId="0" fontId="31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29" fillId="0" borderId="0" xfId="0" applyNumberFormat="1" applyFont="1"/>
    <xf numFmtId="0" fontId="30" fillId="0" borderId="0" xfId="0" applyFont="1" applyFill="1" applyAlignment="1">
      <alignment vertical="center"/>
    </xf>
    <xf numFmtId="0" fontId="0" fillId="0" borderId="11" xfId="0" applyBorder="1"/>
    <xf numFmtId="0" fontId="0" fillId="0" borderId="0" xfId="0" applyFont="1"/>
    <xf numFmtId="0" fontId="0" fillId="0" borderId="0" xfId="0" pivotButton="1" applyFont="1"/>
    <xf numFmtId="0" fontId="0" fillId="0" borderId="11" xfId="0" applyFont="1" applyBorder="1"/>
    <xf numFmtId="0" fontId="30" fillId="0" borderId="0" xfId="0" applyFont="1" applyFill="1" applyAlignment="1">
      <alignment horizontal="center" vertical="center"/>
    </xf>
    <xf numFmtId="2" fontId="0" fillId="0" borderId="0" xfId="0" pivotButton="1" applyNumberFormat="1" applyFont="1"/>
    <xf numFmtId="2" fontId="0" fillId="0" borderId="0" xfId="0" applyNumberFormat="1" applyFont="1"/>
    <xf numFmtId="0" fontId="14" fillId="0" borderId="11" xfId="0" applyFont="1" applyBorder="1"/>
    <xf numFmtId="0" fontId="14" fillId="0" borderId="0" xfId="0" pivotButton="1" applyFont="1"/>
    <xf numFmtId="2" fontId="0" fillId="0" borderId="11" xfId="0" applyNumberForma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2" fontId="30" fillId="0" borderId="0" xfId="0" applyNumberFormat="1" applyFont="1" applyFill="1" applyAlignment="1">
      <alignment vertical="center"/>
    </xf>
    <xf numFmtId="2" fontId="21" fillId="0" borderId="0" xfId="0" applyNumberFormat="1" applyFont="1"/>
    <xf numFmtId="0" fontId="20" fillId="0" borderId="0" xfId="50" applyFont="1" applyAlignment="1">
      <alignment horizontal="center"/>
    </xf>
    <xf numFmtId="164" fontId="20" fillId="0" borderId="0" xfId="50" applyNumberFormat="1" applyFont="1"/>
    <xf numFmtId="1" fontId="20" fillId="0" borderId="0" xfId="5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5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32" fillId="0" borderId="0" xfId="0" applyFont="1" applyAlignment="1">
      <alignment horizontal="center" vertical="center" wrapText="1"/>
    </xf>
    <xf numFmtId="21" fontId="0" fillId="0" borderId="0" xfId="0" applyNumberFormat="1" applyFont="1"/>
  </cellXfs>
  <cellStyles count="5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" xfId="44" builtinId="32" customBuiltin="1"/>
    <cellStyle name="60% - Accent1 2" xfId="36"/>
    <cellStyle name="60% - Accent2" xfId="45" builtinId="36" customBuiltin="1"/>
    <cellStyle name="60% - Accent2 2" xfId="37"/>
    <cellStyle name="60% - Accent3" xfId="46" builtinId="40" customBuiltin="1"/>
    <cellStyle name="60% - Accent3 2" xfId="38"/>
    <cellStyle name="60% - Accent4" xfId="47" builtinId="44" customBuiltin="1"/>
    <cellStyle name="60% - Accent4 2" xfId="39"/>
    <cellStyle name="60% - Accent5" xfId="48" builtinId="48" customBuiltin="1"/>
    <cellStyle name="60% - Accent5 2" xfId="40"/>
    <cellStyle name="60% - Accent6" xfId="49" builtinId="52" customBuiltin="1"/>
    <cellStyle name="60% - Accent6 2" xfId="4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" xfId="43" builtinId="28" customBuiltin="1"/>
    <cellStyle name="Neutral 2" xfId="35"/>
    <cellStyle name="Normal" xfId="0" builtinId="0"/>
    <cellStyle name="Normal 2" xfId="51"/>
    <cellStyle name="Normal 3" xfId="50"/>
    <cellStyle name="Note" xfId="13" builtinId="10" customBuiltin="1"/>
    <cellStyle name="Note 2" xfId="52"/>
    <cellStyle name="Output" xfId="8" builtinId="21" customBuiltin="1"/>
    <cellStyle name="Title" xfId="42" builtinId="15" customBuiltin="1"/>
    <cellStyle name="Title 2" xfId="34"/>
    <cellStyle name="Total" xfId="15" builtinId="25" customBuiltin="1"/>
    <cellStyle name="Warning Text" xfId="12" builtinId="11" customBuiltin="1"/>
  </cellStyles>
  <dxfs count="57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u val="none"/>
      </font>
    </dxf>
    <dxf>
      <font>
        <i val="0"/>
      </font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i val="0"/>
      </font>
    </dxf>
    <dxf>
      <font>
        <u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  <u/>
        <color rgb="FFFF000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/>
        <u/>
        <color rgb="FFFF0000"/>
      </font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lays1" refreshedDate="45497.903301388891" createdVersion="4" refreshedVersion="5" minRefreshableVersion="3" recordCount="497">
  <cacheSource type="worksheet">
    <worksheetSource ref="B3:K500" sheet="Results"/>
  </cacheSource>
  <cacheFields count="10">
    <cacheField name="Pos" numFmtId="0">
      <sharedItems containsString="0" containsBlank="1" containsNumber="1" containsInteger="1" minValue="1" maxValue="355" count="35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m/>
        <n v="352" u="1"/>
        <n v="353" u="1"/>
        <n v="321" u="1"/>
        <n v="354" u="1"/>
        <n v="322" u="1"/>
        <n v="355" u="1"/>
        <n v="323" u="1"/>
        <n v="324" u="1"/>
        <n v="325" u="1"/>
        <n v="326" u="1"/>
        <n v="327" u="1"/>
        <n v="328" u="1"/>
        <n v="329" u="1"/>
        <n v="330" u="1"/>
        <n v="331" u="1"/>
        <n v="332" u="1"/>
        <n v="333" u="1"/>
        <n v="334" u="1"/>
        <n v="335" u="1"/>
        <n v="336" u="1"/>
        <n v="337" u="1"/>
        <n v="338" u="1"/>
        <n v="339" u="1"/>
        <n v="340" u="1"/>
        <n v="341" u="1"/>
        <n v="342" u="1"/>
        <n v="343" u="1"/>
        <n v="344" u="1"/>
        <n v="345" u="1"/>
        <n v="346" u="1"/>
        <n v="347" u="1"/>
        <n v="348" u="1"/>
        <n v="349" u="1"/>
        <n v="350" u="1"/>
        <n v="351" u="1"/>
      </sharedItems>
    </cacheField>
    <cacheField name="Bib" numFmtId="0">
      <sharedItems containsString="0" containsBlank="1" containsNumber="1" containsInteger="1" minValue="1" maxValue="1404" count="724">
        <n v="1012"/>
        <n v="1007"/>
        <n v="1044"/>
        <n v="1294"/>
        <n v="1389"/>
        <n v="1074"/>
        <n v="1042"/>
        <n v="1217"/>
        <n v="1068"/>
        <n v="1199"/>
        <n v="1214"/>
        <n v="1002"/>
        <n v="1218"/>
        <n v="1278"/>
        <n v="1399"/>
        <n v="1009"/>
        <n v="1001"/>
        <n v="1323"/>
        <n v="1229"/>
        <n v="1258"/>
        <n v="1392"/>
        <n v="1226"/>
        <n v="1280"/>
        <n v="1221"/>
        <n v="1299"/>
        <n v="1082"/>
        <n v="1250"/>
        <n v="1102"/>
        <n v="1317"/>
        <n v="1341"/>
        <n v="1025"/>
        <n v="1036"/>
        <n v="1394"/>
        <n v="1028"/>
        <n v="1361"/>
        <n v="1101"/>
        <n v="1132"/>
        <n v="1273"/>
        <n v="1182"/>
        <n v="1353"/>
        <n v="1080"/>
        <n v="1253"/>
        <n v="1164"/>
        <n v="1210"/>
        <n v="1152"/>
        <n v="1056"/>
        <n v="1277"/>
        <n v="1142"/>
        <n v="1396"/>
        <n v="1096"/>
        <n v="1052"/>
        <n v="1333"/>
        <n v="1334"/>
        <n v="1263"/>
        <n v="1373"/>
        <n v="1269"/>
        <n v="1169"/>
        <n v="1197"/>
        <n v="1381"/>
        <n v="1011"/>
        <n v="1005"/>
        <n v="1077"/>
        <n v="1061"/>
        <n v="1268"/>
        <n v="1244"/>
        <n v="1201"/>
        <n v="1008"/>
        <n v="1013"/>
        <n v="1064"/>
        <n v="1291"/>
        <n v="1393"/>
        <n v="1122"/>
        <n v="1270"/>
        <n v="1204"/>
        <n v="1160"/>
        <n v="1039"/>
        <n v="1071"/>
        <n v="1189"/>
        <n v="1070"/>
        <n v="1076"/>
        <n v="1347"/>
        <n v="1401"/>
        <n v="1391"/>
        <n v="1264"/>
        <n v="1378"/>
        <n v="1298"/>
        <n v="1158"/>
        <n v="1245"/>
        <n v="1203"/>
        <n v="1374"/>
        <n v="1386"/>
        <n v="1130"/>
        <n v="1051"/>
        <n v="1181"/>
        <n v="1346"/>
        <n v="1238"/>
        <n v="1106"/>
        <n v="1031"/>
        <n v="1163"/>
        <n v="1073"/>
        <n v="1287"/>
        <n v="1237"/>
        <n v="1239"/>
        <n v="1372"/>
        <n v="1192"/>
        <n v="1069"/>
        <n v="1306"/>
        <n v="1081"/>
        <n v="1127"/>
        <n v="1256"/>
        <n v="1356"/>
        <n v="1255"/>
        <n v="1248"/>
        <n v="1094"/>
        <n v="1176"/>
        <n v="1257"/>
        <n v="1303"/>
        <n v="1297"/>
        <n v="1216"/>
        <n v="1153"/>
        <n v="1092"/>
        <n v="1362"/>
        <n v="1213"/>
        <n v="1282"/>
        <n v="1121"/>
        <n v="1118"/>
        <n v="1119"/>
        <n v="1206"/>
        <n v="1017"/>
        <n v="1143"/>
        <n v="1134"/>
        <n v="1376"/>
        <n v="1123"/>
        <n v="1202"/>
        <n v="1020"/>
        <n v="1021"/>
        <n v="1079"/>
        <n v="1351"/>
        <n v="1037"/>
        <n v="1043"/>
        <n v="1091"/>
        <n v="1279"/>
        <n v="1369"/>
        <n v="1289"/>
        <n v="1084"/>
        <n v="1254"/>
        <n v="1186"/>
        <n v="1331"/>
        <n v="1035"/>
        <n v="1107"/>
        <n v="1274"/>
        <n v="1371"/>
        <n v="1329"/>
        <n v="1146"/>
        <n v="1345"/>
        <n v="1326"/>
        <n v="1285"/>
        <n v="1147"/>
        <n v="1112"/>
        <n v="1006"/>
        <n v="1307"/>
        <n v="1316"/>
        <n v="1359"/>
        <n v="1300"/>
        <n v="1330"/>
        <n v="1162"/>
        <n v="1283"/>
        <n v="1355"/>
        <n v="1261"/>
        <n v="1340"/>
        <n v="1379"/>
        <n v="1247"/>
        <n v="1222"/>
        <n v="1174"/>
        <n v="1104"/>
        <n v="1315"/>
        <n v="1095"/>
        <n v="1030"/>
        <n v="1290"/>
        <n v="1366"/>
        <n v="1109"/>
        <n v="1276"/>
        <n v="1288"/>
        <n v="1286"/>
        <n v="1175"/>
        <n v="1024"/>
        <n v="1370"/>
        <n v="1344"/>
        <n v="1171"/>
        <n v="1397"/>
        <n v="1110"/>
        <n v="1312"/>
        <n v="1223"/>
        <n v="1358"/>
        <n v="1390"/>
        <n v="1249"/>
        <n v="1063"/>
        <n v="1161"/>
        <n v="1275"/>
        <n v="1224"/>
        <n v="1060"/>
        <n v="1180"/>
        <n v="1241"/>
        <n v="1058"/>
        <n v="1402"/>
        <n v="1067"/>
        <n v="1022"/>
        <n v="1207"/>
        <n v="1357"/>
        <n v="1050"/>
        <n v="1131"/>
        <n v="1313"/>
        <n v="1114"/>
        <n v="1144"/>
        <n v="1292"/>
        <n v="1168"/>
        <n v="1293"/>
        <n v="1040"/>
        <n v="1404"/>
        <n v="1165"/>
        <n v="1157"/>
        <n v="1382"/>
        <n v="1232"/>
        <n v="1166"/>
        <n v="1137"/>
        <n v="1173"/>
        <n v="1387"/>
        <n v="1262"/>
        <n v="1065"/>
        <n v="1062"/>
        <n v="1336"/>
        <n v="1243"/>
        <n v="1113"/>
        <n v="1167"/>
        <n v="1015"/>
        <n v="1225"/>
        <n v="1266"/>
        <n v="1335"/>
        <n v="1377"/>
        <n v="1314"/>
        <n v="1078"/>
        <n v="1054"/>
        <n v="1338"/>
        <n v="1284"/>
        <n v="1193"/>
        <n v="1151"/>
        <n v="1100"/>
        <n v="1350"/>
        <n v="1384"/>
        <n v="1311"/>
        <n v="1233"/>
        <n v="1196"/>
        <n v="1155"/>
        <n v="1085"/>
        <n v="1034"/>
        <n v="1140"/>
        <n v="1128"/>
        <n v="1184"/>
        <n v="1194"/>
        <n v="1149"/>
        <n v="1075"/>
        <n v="1327"/>
        <n v="1265"/>
        <n v="1363"/>
        <n v="1360"/>
        <n v="1246"/>
        <n v="1010"/>
        <n v="1385"/>
        <n v="1145"/>
        <n v="1368"/>
        <n v="1093"/>
        <n v="1177"/>
        <n v="1141"/>
        <n v="1159"/>
        <n v="1156"/>
        <n v="1126"/>
        <n v="1029"/>
        <n v="1179"/>
        <n v="1383"/>
        <n v="1046"/>
        <n v="1308"/>
        <n v="1352"/>
        <n v="1242"/>
        <n v="1260"/>
        <n v="1018"/>
        <n v="1228"/>
        <n v="1215"/>
        <n v="1057"/>
        <n v="1053"/>
        <n v="1033"/>
        <n v="1120"/>
        <n v="1108"/>
        <n v="1322"/>
        <n v="1139"/>
        <n v="1138"/>
        <n v="1365"/>
        <n v="1236"/>
        <n v="1089"/>
        <n v="1219"/>
        <n v="1325"/>
        <n v="1342"/>
        <n v="1324"/>
        <n v="1231"/>
        <n v="1337"/>
        <n v="1272"/>
        <n v="1170"/>
        <n v="1041"/>
        <n v="1016"/>
        <n v="1003"/>
        <n v="1124"/>
        <n v="1097"/>
        <n v="1267"/>
        <n v="1191"/>
        <n v="1319"/>
        <n v="1148"/>
        <n v="1190"/>
        <n v="1049"/>
        <n v="1136"/>
        <n v="1135"/>
        <n v="1395"/>
        <m/>
        <n v="25" u="1"/>
        <n v="94" u="1"/>
        <n v="352" u="1"/>
        <n v="287" u="1"/>
        <n v="239" u="1"/>
        <n v="174" u="1"/>
        <n v="385" u="1"/>
        <n v="23" u="1"/>
        <n v="86" u="1"/>
        <n v="320" u="1"/>
        <n v="223" u="1"/>
        <n v="158" u="1"/>
        <n v="353" u="1"/>
        <n v="21" u="1"/>
        <n v="78" u="1"/>
        <n v="288" u="1"/>
        <n v="207" u="1"/>
        <n v="142" u="1"/>
        <n v="386" u="1"/>
        <n v="321" u="1"/>
        <n v="19" u="1"/>
        <n v="70" u="1"/>
        <n v="256" u="1"/>
        <n v="191" u="1"/>
        <n v="127" u="1"/>
        <n v="354" u="1"/>
        <n v="289" u="1"/>
        <n v="63" u="1"/>
        <n v="240" u="1"/>
        <n v="175" u="1"/>
        <n v="119" u="1"/>
        <n v="387" u="1"/>
        <n v="322" u="1"/>
        <n v="257" u="1"/>
        <n v="59" u="1"/>
        <n v="224" u="1"/>
        <n v="159" u="1"/>
        <n v="111" u="1"/>
        <n v="355" u="1"/>
        <n v="290" u="1"/>
        <n v="1" u="1"/>
        <n v="55" u="1"/>
        <n v="208" u="1"/>
        <n v="143" u="1"/>
        <n v="103" u="1"/>
        <n v="388" u="1"/>
        <n v="323" u="1"/>
        <n v="258" u="1"/>
        <n v="51" u="1"/>
        <n v="192" u="1"/>
        <n v="95" u="1"/>
        <n v="291" u="1"/>
        <n v="241" u="1"/>
        <n v="47" u="1"/>
        <n v="176" u="1"/>
        <n v="389" u="1"/>
        <n v="87" u="1"/>
        <n v="324" u="1"/>
        <n v="259" u="1"/>
        <n v="225" u="1"/>
        <n v="43" u="1"/>
        <n v="160" u="1"/>
        <n v="357" u="1"/>
        <n v="79" u="1"/>
        <n v="292" u="1"/>
        <n v="209" u="1"/>
        <n v="39" u="1"/>
        <n v="144" u="1"/>
        <n v="390" u="1"/>
        <n v="325" u="1"/>
        <n v="71" u="1"/>
        <n v="260" u="1"/>
        <n v="193" u="1"/>
        <n v="35" u="1"/>
        <n v="128" u="1"/>
        <n v="358" u="1"/>
        <n v="293" u="1"/>
        <n v="242" u="1"/>
        <n v="177" u="1"/>
        <n v="120" u="1"/>
        <n v="391" u="1"/>
        <n v="326" u="1"/>
        <n v="261" u="1"/>
        <n v="226" u="1"/>
        <n v="161" u="1"/>
        <n v="112" u="1"/>
        <n v="359" u="1"/>
        <n v="294" u="1"/>
        <n v="210" u="1"/>
        <n v="145" u="1"/>
        <n v="104" u="1"/>
        <n v="392" u="1"/>
        <n v="327" u="1"/>
        <n v="262" u="1"/>
        <n v="194" u="1"/>
        <n v="129" u="1"/>
        <n v="96" u="1"/>
        <n v="360" u="1"/>
        <n v="295" u="1"/>
        <n v="243" u="1"/>
        <n v="178" u="1"/>
        <n v="393" u="1"/>
        <n v="88" u="1"/>
        <n v="328" u="1"/>
        <n v="263" u="1"/>
        <n v="227" u="1"/>
        <n v="162" u="1"/>
        <n v="361" u="1"/>
        <n v="80" u="1"/>
        <n v="296" u="1"/>
        <n v="211" u="1"/>
        <n v="146" u="1"/>
        <n v="394" u="1"/>
        <n v="329" u="1"/>
        <n v="72" u="1"/>
        <n v="264" u="1"/>
        <n v="195" u="1"/>
        <n v="130" u="1"/>
        <n v="362" u="1"/>
        <n v="297" u="1"/>
        <n v="64" u="1"/>
        <n v="244" u="1"/>
        <n v="179" u="1"/>
        <n v="121" u="1"/>
        <n v="395" u="1"/>
        <n v="330" u="1"/>
        <n v="265" u="1"/>
        <n v="60" u="1"/>
        <n v="228" u="1"/>
        <n v="163" u="1"/>
        <n v="113" u="1"/>
        <n v="363" u="1"/>
        <n v="298" u="1"/>
        <n v="56" u="1"/>
        <n v="212" u="1"/>
        <n v="147" u="1"/>
        <n v="105" u="1"/>
        <n v="396" u="1"/>
        <n v="331" u="1"/>
        <n v="266" u="1"/>
        <n v="52" u="1"/>
        <n v="196" u="1"/>
        <n v="131" u="1"/>
        <n v="97" u="1"/>
        <n v="364" u="1"/>
        <n v="299" u="1"/>
        <n v="245" u="1"/>
        <n v="48" u="1"/>
        <n v="180" u="1"/>
        <n v="397" u="1"/>
        <n v="89" u="1"/>
        <n v="332" u="1"/>
        <n v="267" u="1"/>
        <n v="229" u="1"/>
        <n v="44" u="1"/>
        <n v="164" u="1"/>
        <n v="365" u="1"/>
        <n v="81" u="1"/>
        <n v="300" u="1"/>
        <n v="213" u="1"/>
        <n v="40" u="1"/>
        <n v="148" u="1"/>
        <n v="398" u="1"/>
        <n v="333" u="1"/>
        <n v="73" u="1"/>
        <n v="268" u="1"/>
        <n v="36" u="1"/>
        <n v="132" u="1"/>
        <n v="366" u="1"/>
        <n v="301" u="1"/>
        <n v="65" u="1"/>
        <n v="246" u="1"/>
        <n v="181" u="1"/>
        <n v="32" u="1"/>
        <n v="122" u="1"/>
        <n v="399" u="1"/>
        <n v="334" u="1"/>
        <n v="269" u="1"/>
        <n v="230" u="1"/>
        <n v="165" u="1"/>
        <n v="30" u="1"/>
        <n v="114" u="1"/>
        <n v="367" u="1"/>
        <n v="302" u="1"/>
        <n v="214" u="1"/>
        <n v="149" u="1"/>
        <n v="28" u="1"/>
        <n v="106" u="1"/>
        <n v="400" u="1"/>
        <n v="335" u="1"/>
        <n v="270" u="1"/>
        <n v="198" u="1"/>
        <n v="133" u="1"/>
        <n v="26" u="1"/>
        <n v="98" u="1"/>
        <n v="368" u="1"/>
        <n v="303" u="1"/>
        <n v="247" u="1"/>
        <n v="182" u="1"/>
        <n v="401" u="1"/>
        <n v="24" u="1"/>
        <n v="90" u="1"/>
        <n v="336" u="1"/>
        <n v="271" u="1"/>
        <n v="231" u="1"/>
        <n v="166" u="1"/>
        <n v="369" u="1"/>
        <n v="22" u="1"/>
        <n v="82" u="1"/>
        <n v="304" u="1"/>
        <n v="215" u="1"/>
        <n v="150" u="1"/>
        <n v="402" u="1"/>
        <n v="337" u="1"/>
        <n v="74" u="1"/>
        <n v="272" u="1"/>
        <n v="199" u="1"/>
        <n v="134" u="1"/>
        <n v="370" u="1"/>
        <n v="305" u="1"/>
        <n v="18" u="1"/>
        <n v="66" u="1"/>
        <n v="248" u="1"/>
        <n v="183" u="1"/>
        <n v="123" u="1"/>
        <n v="403" u="1"/>
        <n v="338" u="1"/>
        <n v="273" u="1"/>
        <n v="16" u="1"/>
        <n v="61" u="1"/>
        <n v="232" u="1"/>
        <n v="167" u="1"/>
        <n v="115" u="1"/>
        <n v="371" u="1"/>
        <n v="306" u="1"/>
        <n v="15" u="1"/>
        <n v="57" u="1"/>
        <n v="216" u="1"/>
        <n v="151" u="1"/>
        <n v="107" u="1"/>
        <n v="404" u="1"/>
        <n v="339" u="1"/>
        <n v="274" u="1"/>
        <n v="14" u="1"/>
        <n v="53" u="1"/>
        <n v="200" u="1"/>
        <n v="135" u="1"/>
        <n v="99" u="1"/>
        <n v="372" u="1"/>
        <n v="307" u="1"/>
        <n v="249" u="1"/>
        <n v="13" u="1"/>
        <n v="49" u="1"/>
        <n v="184" u="1"/>
        <n v="405" u="1"/>
        <n v="91" u="1"/>
        <n v="340" u="1"/>
        <n v="275" u="1"/>
        <n v="233" u="1"/>
        <n v="12" u="1"/>
        <n v="45" u="1"/>
        <n v="168" u="1"/>
        <n v="373" u="1"/>
        <n v="83" u="1"/>
        <n v="308" u="1"/>
        <n v="217" u="1"/>
        <n v="11" u="1"/>
        <n v="41" u="1"/>
        <n v="152" u="1"/>
        <n v="406" u="1"/>
        <n v="341" u="1"/>
        <n v="75" u="1"/>
        <n v="276" u="1"/>
        <n v="201" u="1"/>
        <n v="10" u="1"/>
        <n v="37" u="1"/>
        <n v="136" u="1"/>
        <n v="374" u="1"/>
        <n v="309" u="1"/>
        <n v="67" u="1"/>
        <n v="250" u="1"/>
        <n v="185" u="1"/>
        <n v="9" u="1"/>
        <n v="33" u="1"/>
        <n v="124" u="1"/>
        <n v="342" u="1"/>
        <n v="277" u="1"/>
        <n v="234" u="1"/>
        <n v="169" u="1"/>
        <n v="8" u="1"/>
        <n v="116" u="1"/>
        <n v="375" u="1"/>
        <n v="310" u="1"/>
        <n v="218" u="1"/>
        <n v="153" u="1"/>
        <n v="108" u="1"/>
        <n v="343" u="1"/>
        <n v="278" u="1"/>
        <n v="202" u="1"/>
        <n v="137" u="1"/>
        <n v="7" u="1"/>
        <n v="100" u="1"/>
        <n v="376" u="1"/>
        <n v="311" u="1"/>
        <n v="251" u="1"/>
        <n v="186" u="1"/>
        <n v="409" u="1"/>
        <n v="92" u="1"/>
        <n v="344" u="1"/>
        <n v="279" u="1"/>
        <n v="235" u="1"/>
        <n v="170" u="1"/>
        <n v="377" u="1"/>
        <n v="6" u="1"/>
        <n v="84" u="1"/>
        <n v="312" u="1"/>
        <n v="219" u="1"/>
        <n v="154" u="1"/>
        <n v="410" u="1"/>
        <n v="345" u="1"/>
        <n v="76" u="1"/>
        <n v="280" u="1"/>
        <n v="203" u="1"/>
        <n v="138" u="1"/>
        <n v="378" u="1"/>
        <n v="313" u="1"/>
        <n v="5" u="1"/>
        <n v="68" u="1"/>
        <n v="252" u="1"/>
        <n v="187" u="1"/>
        <n v="125" u="1"/>
        <n v="346" u="1"/>
        <n v="281" u="1"/>
        <n v="62" u="1"/>
        <n v="236" u="1"/>
        <n v="171" u="1"/>
        <n v="117" u="1"/>
        <n v="379" u="1"/>
        <n v="314" u="1"/>
        <n v="4" u="1"/>
        <n v="58" u="1"/>
        <n v="220" u="1"/>
        <n v="155" u="1"/>
        <n v="109" u="1"/>
        <n v="347" u="1"/>
        <n v="282" u="1"/>
        <n v="54" u="1"/>
        <n v="204" u="1"/>
        <n v="139" u="1"/>
        <n v="101" u="1"/>
        <n v="380" u="1"/>
        <n v="315" u="1"/>
        <n v="253" u="1"/>
        <n v="50" u="1"/>
        <n v="188" u="1"/>
        <n v="93" u="1"/>
        <n v="348" u="1"/>
        <n v="283" u="1"/>
        <n v="237" u="1"/>
        <n v="46" u="1"/>
        <n v="172" u="1"/>
        <n v="381" u="1"/>
        <n v="85" u="1"/>
        <n v="316" u="1"/>
        <n v="221" u="1"/>
        <n v="3" u="1"/>
        <n v="42" u="1"/>
        <n v="156" u="1"/>
        <n v="349" u="1"/>
        <n v="77" u="1"/>
        <n v="284" u="1"/>
        <n v="205" u="1"/>
        <n v="38" u="1"/>
        <n v="140" u="1"/>
        <n v="382" u="1"/>
        <n v="317" u="1"/>
        <n v="69" u="1"/>
        <n v="254" u="1"/>
        <n v="189" u="1"/>
        <n v="126" u="1"/>
        <n v="350" u="1"/>
        <n v="285" u="1"/>
        <n v="238" u="1"/>
        <n v="173" u="1"/>
        <n v="31" u="1"/>
        <n v="118" u="1"/>
        <n v="383" u="1"/>
        <n v="318" u="1"/>
        <n v="222" u="1"/>
        <n v="157" u="1"/>
        <n v="2" u="1"/>
        <n v="29" u="1"/>
        <n v="110" u="1"/>
        <n v="351" u="1"/>
        <n v="286" u="1"/>
        <n v="206" u="1"/>
        <n v="141" u="1"/>
        <n v="27" u="1"/>
        <n v="102" u="1"/>
        <n v="384" u="1"/>
        <n v="319" u="1"/>
        <n v="255" u="1"/>
        <n v="190" u="1"/>
      </sharedItems>
    </cacheField>
    <cacheField name="Time" numFmtId="0">
      <sharedItems containsNonDate="0" containsDate="1" containsString="0" containsBlank="1" containsMixedTypes="1" minDate="1899-12-30T00:28:20" maxDate="1900-01-02T17:23:04" count="596">
        <d v="1899-12-30T00:28:20"/>
        <d v="1899-12-30T00:29:23"/>
        <d v="1899-12-30T00:29:52"/>
        <d v="1899-12-30T00:30:04"/>
        <d v="1899-12-30T00:30:14"/>
        <d v="1899-12-30T00:30:26"/>
        <d v="1899-12-30T00:30:39"/>
        <d v="1899-12-30T00:31:39"/>
        <d v="1899-12-30T00:31:43"/>
        <d v="1899-12-30T00:32:14"/>
        <d v="1899-12-30T00:32:42"/>
        <d v="1899-12-30T00:32:50"/>
        <d v="1899-12-30T00:34:05"/>
        <d v="1899-12-30T00:34:15"/>
        <d v="1899-12-30T00:34:31"/>
        <d v="1899-12-30T00:34:36"/>
        <d v="1899-12-30T00:34:52"/>
        <d v="1899-12-30T00:35:00"/>
        <d v="1899-12-30T00:35:06"/>
        <d v="1899-12-30T00:35:16"/>
        <d v="1899-12-30T00:36:10"/>
        <d v="1899-12-30T00:36:22"/>
        <d v="1899-12-30T00:36:32"/>
        <d v="1899-12-30T00:36:37"/>
        <d v="1899-12-30T00:36:54"/>
        <d v="1899-12-30T00:37:16"/>
        <d v="1899-12-30T00:37:32"/>
        <d v="1899-12-30T00:37:40"/>
        <d v="1899-12-30T00:37:53"/>
        <d v="1899-12-30T00:37:56"/>
        <d v="1899-12-30T00:38:14"/>
        <d v="1899-12-30T00:38:17"/>
        <d v="1899-12-30T00:38:45"/>
        <d v="1899-12-30T00:38:55"/>
        <d v="1899-12-30T00:39:06"/>
        <d v="1899-12-30T00:39:09"/>
        <d v="1899-12-30T00:39:43"/>
        <d v="1899-12-30T00:39:44"/>
        <d v="1899-12-30T00:39:59"/>
        <d v="1899-12-30T00:40:02"/>
        <d v="1899-12-30T00:40:03"/>
        <d v="1899-12-30T00:40:17"/>
        <d v="1899-12-30T00:40:20"/>
        <d v="1899-12-30T00:40:31"/>
        <d v="1899-12-30T00:40:34"/>
        <d v="1899-12-30T00:40:58"/>
        <d v="1899-12-30T00:41:02"/>
        <d v="1899-12-30T00:41:04"/>
        <d v="1899-12-30T00:41:17"/>
        <d v="1899-12-30T00:41:18"/>
        <d v="1899-12-30T00:41:21"/>
        <d v="1899-12-30T00:41:27"/>
        <d v="1899-12-30T00:41:28"/>
        <d v="1899-12-30T00:41:31"/>
        <d v="1899-12-30T00:41:33"/>
        <d v="1899-12-30T00:41:43"/>
        <d v="1899-12-30T00:41:48"/>
        <d v="1899-12-30T00:41:49"/>
        <d v="1899-12-30T00:42:03"/>
        <d v="1899-12-30T00:42:08"/>
        <d v="1899-12-30T00:42:09"/>
        <d v="1899-12-30T00:42:11"/>
        <d v="1899-12-30T00:42:14"/>
        <d v="1899-12-30T00:42:19"/>
        <d v="1899-12-30T00:42:20"/>
        <d v="1899-12-30T00:42:21"/>
        <d v="1899-12-30T00:42:27"/>
        <d v="1899-12-30T00:42:31"/>
        <d v="1899-12-30T00:42:41"/>
        <d v="1899-12-30T00:42:42"/>
        <d v="1899-12-30T00:42:49"/>
        <d v="1899-12-30T00:42:54"/>
        <d v="1899-12-30T00:42:55"/>
        <d v="1899-12-30T00:42:58"/>
        <d v="1899-12-30T00:43:05"/>
        <d v="1899-12-30T00:43:09"/>
        <d v="1899-12-30T00:43:15"/>
        <d v="1899-12-30T00:43:22"/>
        <d v="1899-12-30T00:43:23"/>
        <d v="1899-12-30T00:43:28"/>
        <d v="1899-12-30T00:43:29"/>
        <d v="1899-12-30T00:43:40"/>
        <d v="1899-12-30T00:43:48"/>
        <d v="1899-12-30T00:43:54"/>
        <d v="1899-12-30T00:43:59"/>
        <d v="1899-12-30T00:44:16"/>
        <d v="1899-12-30T00:44:18"/>
        <d v="1899-12-30T00:44:21"/>
        <d v="1899-12-30T00:44:23"/>
        <d v="1899-12-30T00:44:27"/>
        <d v="1899-12-30T00:44:36"/>
        <d v="1899-12-30T00:44:37"/>
        <d v="1899-12-30T00:44:43"/>
        <d v="1899-12-30T00:44:48"/>
        <d v="1899-12-30T00:45:00"/>
        <d v="1899-12-30T00:45:01"/>
        <d v="1899-12-30T00:45:06"/>
        <d v="1899-12-30T00:45:09"/>
        <d v="1899-12-30T00:45:18"/>
        <d v="1899-12-30T00:45:20"/>
        <d v="1899-12-30T00:45:22"/>
        <d v="1899-12-30T00:45:23"/>
        <d v="1899-12-30T00:45:29"/>
        <d v="1899-12-30T00:45:38"/>
        <d v="1899-12-30T00:45:42"/>
        <d v="1899-12-30T00:45:49"/>
        <d v="1899-12-30T00:46:05"/>
        <d v="1899-12-30T00:46:06"/>
        <d v="1899-12-30T00:46:12"/>
        <d v="1899-12-30T00:46:13"/>
        <d v="1899-12-30T00:46:14"/>
        <d v="1899-12-30T00:46:17"/>
        <d v="1899-12-30T00:46:18"/>
        <d v="1899-12-30T00:46:22"/>
        <d v="1899-12-30T00:46:31"/>
        <d v="1899-12-30T00:46:32"/>
        <d v="1899-12-30T00:46:43"/>
        <d v="1899-12-30T00:46:44"/>
        <d v="1899-12-30T00:46:57"/>
        <d v="1899-12-30T00:47:06"/>
        <d v="1899-12-30T00:47:07"/>
        <d v="1899-12-30T00:47:10"/>
        <d v="1899-12-30T00:47:11"/>
        <d v="1899-12-30T00:47:15"/>
        <d v="1899-12-30T00:47:21"/>
        <d v="1899-12-30T00:47:23"/>
        <d v="1899-12-30T00:47:26"/>
        <d v="1899-12-30T00:47:29"/>
        <d v="1899-12-30T00:47:30"/>
        <d v="1899-12-30T00:47:34"/>
        <d v="1899-12-30T00:47:36"/>
        <d v="1899-12-30T00:47:42"/>
        <d v="1899-12-30T00:47:43"/>
        <d v="1899-12-30T00:47:45"/>
        <d v="1899-12-30T00:47:48"/>
        <d v="1899-12-30T00:47:51"/>
        <d v="1899-12-30T00:47:56"/>
        <d v="1899-12-30T00:47:57"/>
        <d v="1899-12-30T00:48:12"/>
        <d v="1899-12-30T00:48:20"/>
        <d v="1899-12-30T00:48:24"/>
        <d v="1899-12-30T00:48:26"/>
        <d v="1899-12-30T00:48:37"/>
        <d v="1899-12-30T00:48:40"/>
        <d v="1899-12-30T00:48:43"/>
        <d v="1899-12-30T00:48:53"/>
        <d v="1899-12-30T00:48:56"/>
        <d v="1899-12-30T00:48:58"/>
        <d v="1899-12-30T00:49:03"/>
        <d v="1899-12-30T00:49:18"/>
        <d v="1899-12-30T00:49:20"/>
        <d v="1899-12-30T00:49:23"/>
        <d v="1899-12-30T00:49:36"/>
        <d v="1899-12-30T00:49:52"/>
        <d v="1899-12-30T00:49:56"/>
        <d v="1899-12-30T00:50:04"/>
        <d v="1899-12-30T00:50:05"/>
        <d v="1899-12-30T00:50:06"/>
        <d v="1899-12-30T00:50:11"/>
        <d v="1899-12-30T00:50:14"/>
        <d v="1899-12-30T00:50:23"/>
        <d v="1899-12-30T00:50:24"/>
        <d v="1899-12-30T00:50:36"/>
        <d v="1899-12-30T00:50:37"/>
        <d v="1899-12-30T00:50:44"/>
        <d v="1899-12-30T00:50:45"/>
        <d v="1899-12-30T00:50:55"/>
        <d v="1899-12-30T00:50:59"/>
        <d v="1899-12-30T00:51:03"/>
        <d v="1899-12-30T00:51:08"/>
        <d v="1899-12-30T00:51:14"/>
        <d v="1899-12-30T00:51:32"/>
        <d v="1899-12-30T00:51:39"/>
        <d v="1899-12-30T00:51:44"/>
        <d v="1899-12-30T00:51:45"/>
        <d v="1899-12-30T00:51:58"/>
        <d v="1899-12-30T00:52:00"/>
        <d v="1899-12-30T00:52:04"/>
        <d v="1899-12-30T00:52:08"/>
        <d v="1899-12-30T00:52:11"/>
        <d v="1899-12-30T00:52:16"/>
        <d v="1899-12-30T00:52:25"/>
        <d v="1899-12-30T00:52:32"/>
        <d v="1899-12-30T00:52:38"/>
        <d v="1899-12-30T00:52:48"/>
        <d v="1899-12-30T00:52:52"/>
        <d v="1899-12-30T00:53:09"/>
        <d v="1899-12-30T00:53:13"/>
        <d v="1899-12-30T00:53:16"/>
        <d v="1899-12-30T00:53:18"/>
        <d v="1899-12-30T00:53:19"/>
        <d v="1899-12-30T00:53:33"/>
        <d v="1899-12-30T00:53:36"/>
        <d v="1899-12-30T00:53:45"/>
        <d v="1899-12-30T00:53:48"/>
        <d v="1899-12-30T00:53:58"/>
        <d v="1899-12-30T00:54:26"/>
        <d v="1899-12-30T00:54:43"/>
        <d v="1899-12-30T00:54:44"/>
        <d v="1899-12-30T00:54:51"/>
        <d v="1899-12-30T00:55:11"/>
        <d v="1899-12-30T00:55:15"/>
        <d v="1899-12-30T00:55:16"/>
        <d v="1899-12-30T00:55:19"/>
        <d v="1899-12-30T00:55:25"/>
        <d v="1899-12-30T00:55:31"/>
        <d v="1899-12-30T00:55:34"/>
        <d v="1899-12-30T00:55:44"/>
        <d v="1899-12-30T00:55:45"/>
        <d v="1899-12-30T00:55:51"/>
        <d v="1899-12-30T00:56:05"/>
        <d v="1899-12-30T00:56:07"/>
        <d v="1899-12-30T00:56:12"/>
        <d v="1899-12-30T00:56:24"/>
        <d v="1899-12-30T00:56:28"/>
        <d v="1899-12-30T00:56:31"/>
        <d v="1899-12-30T00:56:59"/>
        <d v="1899-12-30T00:57:00"/>
        <d v="1899-12-30T00:57:01"/>
        <d v="1899-12-30T00:57:03"/>
        <d v="1899-12-30T00:57:21"/>
        <d v="1899-12-30T00:57:23"/>
        <d v="1899-12-30T00:57:24"/>
        <d v="1899-12-30T00:57:26"/>
        <d v="1899-12-30T00:57:41"/>
        <d v="1899-12-30T00:57:45"/>
        <d v="1899-12-30T00:57:55"/>
        <d v="1899-12-30T00:57:57"/>
        <d v="1899-12-30T00:57:58"/>
        <d v="1899-12-30T00:58:00"/>
        <d v="1899-12-30T00:58:06"/>
        <d v="1899-12-30T00:58:08"/>
        <d v="1899-12-30T00:58:20"/>
        <d v="1899-12-30T00:58:29"/>
        <d v="1899-12-30T00:58:59"/>
        <d v="1899-12-30T00:59:07"/>
        <d v="1899-12-30T00:59:26"/>
        <d v="1899-12-30T00:59:28"/>
        <d v="1899-12-30T00:59:47"/>
        <d v="1899-12-30T00:59:48"/>
        <d v="1899-12-30T01:00:30"/>
        <d v="1899-12-30T01:00:39"/>
        <d v="1899-12-30T01:00:40"/>
        <d v="1899-12-30T01:00:51"/>
        <d v="1899-12-30T01:00:58"/>
        <d v="1899-12-30T01:01:04"/>
        <d v="1899-12-30T01:01:28"/>
        <d v="1899-12-30T01:01:39"/>
        <d v="1899-12-30T01:01:59"/>
        <d v="1899-12-30T01:02:25"/>
        <d v="1899-12-30T01:02:28"/>
        <d v="1899-12-30T01:02:33"/>
        <d v="1899-12-30T01:02:42"/>
        <d v="1899-12-30T01:02:51"/>
        <d v="1899-12-30T01:03:03"/>
        <d v="1899-12-30T01:03:04"/>
        <d v="1899-12-30T01:03:41"/>
        <d v="1899-12-30T01:04:04"/>
        <d v="1899-12-30T01:04:27"/>
        <d v="1899-12-30T01:04:28"/>
        <d v="1899-12-30T01:04:47"/>
        <d v="1899-12-30T01:04:48"/>
        <d v="1899-12-30T01:04:57"/>
        <d v="1899-12-30T01:05:43"/>
        <d v="1899-12-30T01:06:01"/>
        <d v="1899-12-30T01:06:37"/>
        <d v="1899-12-30T01:07:20"/>
        <d v="1899-12-30T01:07:21"/>
        <d v="1899-12-30T01:08:06"/>
        <d v="1899-12-30T01:08:24"/>
        <d v="1899-12-30T01:08:25"/>
        <d v="1899-12-30T01:08:45"/>
        <d v="1899-12-30T01:09:07"/>
        <d v="1899-12-30T01:09:10"/>
        <d v="1899-12-30T01:09:17"/>
        <d v="1899-12-30T01:13:14"/>
        <d v="1899-12-30T01:13:38"/>
        <d v="1899-12-30T01:14:30"/>
        <d v="1899-12-30T01:14:45"/>
        <d v="1899-12-30T01:14:54"/>
        <d v="1899-12-30T01:14:55"/>
        <d v="1899-12-30T01:14:56"/>
        <d v="1899-12-30T01:18:32"/>
        <d v="1899-12-30T01:31:05"/>
        <d v="1899-12-30T01:31:06"/>
        <d v="1899-12-30T01:32:47"/>
        <m/>
        <n v="50.57" u="1"/>
        <n v="61.3" u="1"/>
        <n v="46.43" u="1"/>
        <n v="42.29" u="1"/>
        <n v="42.36" u="1"/>
        <n v="42.43" u="1"/>
        <n v="36.409999999999997" u="1"/>
        <n v="42.5" u="1"/>
        <n v="47.14" u="1"/>
        <n v="38.29" u="1"/>
        <n v="41.12" u="1"/>
        <n v="41.19" u="1"/>
        <n v="37.049999999999997" u="1"/>
        <n v="43.14" u="1"/>
        <n v="53.44" u="1"/>
        <n v="44.59" u="1"/>
        <n v="38.57" u="1"/>
        <n v="49.3" u="1"/>
        <n v="49.37" u="1"/>
        <n v="34.5" u="1"/>
        <n v="61.48" u="1"/>
        <n v="48.06" u="1"/>
        <n v="61.55" u="1"/>
        <n v="39.21" u="1"/>
        <n v="48.13" u="1"/>
        <n v="30.56" u="1"/>
        <n v="57.55" u="1"/>
        <n v="44.13" u="1"/>
        <n v="70.39" u="1"/>
        <n v="47.46" u="1"/>
        <n v="41.44" u="1"/>
        <n v="37.229999999999997" u="1"/>
        <n v="40.06" u="1"/>
        <n v="52.17" u="1"/>
        <n v="55.07" u="1"/>
        <n v="42.01" u="1"/>
        <n v="52.31" u="1"/>
        <n v="49.55" u="1"/>
        <n v="51" u="1"/>
        <n v="51.07" u="1"/>
        <n v="42.22" u="1"/>
        <n v="45.48" u="1"/>
        <n v="32.06" u="1"/>
        <n v="45.55" u="1"/>
        <n v="44.17" u="1"/>
        <n v="38.22" u="1"/>
        <n v="50.33" u="1"/>
        <n v="56.42" u="1"/>
        <n v="49.02" u="1"/>
        <n v="68.13" u="1"/>
        <n v="64.06" u="1"/>
        <n v="40.31" u="1"/>
        <n v="51.11" u="1"/>
        <n v="31.11" u="1"/>
        <n v="33.479999999999997" u="1"/>
        <n v="51.25" u="1"/>
        <n v="65.48" u="1"/>
        <n v="47.04" u="1"/>
        <n v="42.47" u="1"/>
        <n v="56.1" u="1"/>
        <n v="63.57" u="1"/>
        <n v="47.32" u="1"/>
        <n v="38.47" u="1"/>
        <n v="34.26" u="1"/>
        <n v="58.05" u="1"/>
        <n v="52.03" u="1"/>
        <n v="67.040000000000006" u="1"/>
        <n v="55.29" u="1"/>
        <n v="34.4" u="1"/>
        <n v="34.47" u="1"/>
        <n v="45.27" u="1"/>
        <n v="48.1" u="1"/>
        <n v="36.42" u="1"/>
        <n v="54.19" u="1"/>
        <n v="42.58" u="1"/>
        <n v="51.5" u="1"/>
        <n v="35.25" u="1"/>
        <n v="47.36" u="1"/>
        <n v="32.49" u="1"/>
        <n v="43.29" u="1"/>
        <n v="37.409999999999997" u="1"/>
        <n v="58.44" u="1"/>
        <n v="49.59" u="1"/>
        <n v="39.36" u="1"/>
        <n v="38.049999999999997" u="1"/>
        <n v="39.57" u="1"/>
        <n v="38.19" u="1"/>
        <n v="41.45" u="1"/>
        <n v="65.03" u="1"/>
        <n v="47.54" u="1"/>
        <n v="55.08" u="1"/>
        <n v="35.57" u="1"/>
        <n v="40.21" u="1"/>
        <n v="56.53" u="1"/>
        <n v="40.28" u="1"/>
        <n v="40.35" u="1"/>
        <n v="61.31" u="1"/>
        <n v="52.46" u="1"/>
        <n v="46.44" u="1"/>
        <n v="42.23" u="1"/>
        <n v="51.15" u="1"/>
        <n v="45.13" u="1"/>
        <n v="39.54" u="1"/>
        <n v="36.35" u="1"/>
        <n v="48.46" u="1"/>
        <n v="47.08" u="1"/>
        <n v="41.13" u="1"/>
        <n v="50.55" u="1"/>
        <n v="43.15" u="1"/>
        <n v="30.14" u="1"/>
        <n v="67.12" u="1"/>
        <n v="55.4" u="1"/>
        <n v="46.55" u="1"/>
        <n v="40.53" u="1"/>
        <n v="54.02" u="1"/>
        <n v="45.17" u="1"/>
        <n v="45.24" u="1"/>
        <n v="48.07" u="1"/>
        <n v="61.56" u="1"/>
        <n v="45.38" u="1"/>
        <n v="41.17" u="1"/>
        <n v="44" u="1"/>
        <n v="35.15" u="1"/>
        <n v="47.26" u="1"/>
        <n v="44.07" u="1"/>
        <n v="57.56" u="1"/>
        <n v="56.25" u="1"/>
        <n v="40" u="1"/>
        <n v="47.47" u="1"/>
        <n v="59.58" u="1"/>
        <n v="73" u="1"/>
        <n v="49.42" u="1"/>
        <n v="48.04" u="1"/>
        <n v="42.09" u="1"/>
        <n v="58.41" u="1"/>
        <n v="36.07" u="1"/>
        <n v="49.56" u="1"/>
        <n v="57.03" u="1"/>
        <n v="57.1" u="1"/>
        <n v="48.25" u="1"/>
        <n v="38.020000000000003" u="1"/>
        <n v="48.32" u="1"/>
        <n v="41.42" u="1"/>
        <n v="44.25" u="1"/>
        <n v="60.57" u="1"/>
        <n v="40.04" u="1"/>
        <n v="50.41" u="1"/>
        <n v="68.010000000000005" u="1"/>
        <n v="46.2" u="1"/>
        <n v="37.42" u="1"/>
        <n v="51.12" u="1"/>
        <n v="52.57" u="1"/>
        <n v="57.28" u="1"/>
        <n v="42.41" u="1"/>
        <n v="41.03" u="1"/>
        <n v="59.23" u="1"/>
        <n v="53.21" u="1"/>
        <n v="53.28" u="1"/>
        <n v="44.43" u="1"/>
        <n v="35.58" u="1"/>
        <n v="49.14" u="1"/>
        <n v="43.12" u="1"/>
        <n v="44.57" u="1"/>
        <n v="34.409999999999997" u="1"/>
        <n v="40.5" u="1"/>
        <n v="51.3" u="1"/>
        <n v="54.13" u="1"/>
        <n v="67.03" u="1"/>
        <n v="35.049999999999997" u="1"/>
        <n v="51.37" u="1"/>
        <n v="57.46" u="1"/>
        <n v="32.36" u="1"/>
        <n v="56.15" u="1"/>
        <n v="38.520000000000003" u="1"/>
        <n v="52.01" u="1"/>
        <n v="43.23" u="1"/>
        <n v="40.54" u="1"/>
        <n v="55.48" u="1"/>
        <n v="49.46" u="1"/>
        <n v="39.229999999999997" u="1"/>
        <n v="42.06" u="1"/>
        <n v="39.299999999999997" u="1"/>
        <n v="48.22" u="1"/>
        <n v="44.01" u="1"/>
        <n v="29.26" u="1"/>
        <n v="28.57" u="1"/>
        <n v="40.08" u="1"/>
        <n v="47.55" u="1"/>
        <n v="50.38" u="1"/>
        <n v="41.53" u="1"/>
        <n v="46.24" u="1"/>
        <n v="49.07" u="1"/>
        <n v="40.22" u="1"/>
        <n v="42.17" u="1"/>
        <n v="48.26" u="1"/>
        <n v="69.37" u="1"/>
        <n v="42.24" u="1"/>
        <n v="33.46" u="1"/>
        <n v="42.38" u="1"/>
        <n v="64.13" u="1"/>
        <n v="44.26" u="1"/>
        <n v="38.24" u="1"/>
        <n v="54.56" u="1"/>
        <n v="53.18" u="1"/>
        <n v="28.41" u="1"/>
        <n v="40.26" u="1"/>
        <n v="43.09" u="1"/>
        <n v="56.58" u="1"/>
        <n v="50.56" u="1"/>
        <n v="58.03" u="1"/>
        <n v="55.34" u="1"/>
        <n v="45.11" u="1"/>
        <n v="55.41" u="1"/>
        <n v="46.56" u="1"/>
        <n v="36.33" u="1"/>
        <n v="51.27" u="1"/>
        <n v="42.42" u="1"/>
        <n v="51.34" u="1"/>
        <n v="57.43" u="1"/>
        <n v="41.18" u="1"/>
        <n v="41.25" u="1"/>
        <n v="37.04" u="1"/>
        <n v="53.43" u="1"/>
        <n v="62.35" u="1"/>
        <n v="43.27" u="1"/>
        <n v="40.51" u="1"/>
        <n v="34.49" u="1"/>
        <n v="49.43" u="1"/>
        <n v="48.12" u="1"/>
        <n v="33.25" u="1"/>
        <n v="54.28" u="1"/>
        <n v="39.409999999999997" u="1"/>
        <n v="50.21" u="1"/>
        <n v="35.340000000000003" u="1"/>
        <n v="35.409999999999997" u="1"/>
        <n v="53.54" u="1"/>
        <n v="41.5" u="1"/>
        <n v="61.08" u="1"/>
        <n v="46.21" u="1"/>
        <n v="49.54" u="1"/>
        <n v="37.5" u="1"/>
        <n v="48.37" u="1"/>
        <n v="38.14" u="1"/>
        <n v="44.23" u="1"/>
        <n v="32.19" u="1"/>
        <n v="44.3" u="1"/>
        <n v="62.07" u="1"/>
        <n v="50.39" u="1"/>
        <n v="44.37" u="1"/>
        <n v="49.01" u="1"/>
        <n v="44.44" u="1"/>
        <n v="49.08" u="1"/>
        <n v="43.13" u="1"/>
        <n v="58.07" u="1"/>
        <n v="40.369999999999997" u="1"/>
        <n v="55.31" u="1"/>
        <n v="40.44" u="1"/>
        <n v="45.15" u="1"/>
        <n v="39.130000000000003" u="1"/>
        <n v="57.26" u="1"/>
        <n v="41.08" u="1"/>
        <n v="42.53" u="1"/>
        <n v="32.299999999999997" u="1"/>
        <n v="47.24" u="1"/>
        <n v="41.22" u="1"/>
        <n v="44.48" u="1"/>
        <n v="47.31" u="1"/>
        <n v="37.08" u="1"/>
        <n v="53.4" u="1"/>
        <n v="52.02" u="1"/>
        <n v="53.47" u="1"/>
        <n v="58.11" u="1"/>
        <n v="49.26" u="1"/>
        <n v="54.04" u="1"/>
        <n v="34.53" u="1"/>
        <n v="45.26" u="1"/>
        <n v="39.24" u="1"/>
        <n v="54.18" u="1"/>
        <n v="39.31" u="1"/>
        <n v="31.23" u="1"/>
        <n v="54.25" u="1"/>
        <n v="60.34" u="1"/>
        <n v="70.17" u="1"/>
        <n v="51.56" u="1"/>
        <n v="44.16" u="1"/>
        <n v="35.31" u="1"/>
        <n v="47.42" u="1"/>
        <n v="50.25" u="1"/>
        <n v="47.49" u="1"/>
        <n v="41.47" u="1"/>
        <n v="37.26" u="1"/>
        <n v="52.2" u="1"/>
        <n v="52.27" u="1"/>
        <n v="42.11" u="1"/>
        <n v="49.58" u="1"/>
        <n v="38.04" u="1"/>
        <n v="45.51" u="1"/>
        <n v="48.34" u="1"/>
        <n v="39.49" u="1"/>
        <n v="38.11" u="1"/>
        <n v="45.58" u="1"/>
        <n v="38.18" u="1"/>
        <n v="60.52" u="1"/>
        <n v="59.21" u="1"/>
        <n v="41.51" u="1"/>
        <n v="34.11" u="1"/>
        <n v="50.43" u="1"/>
        <n v="55.14" u="1"/>
        <n v="49.12" u="1"/>
      </sharedItems>
    </cacheField>
    <cacheField name="Forename" numFmtId="0">
      <sharedItems containsBlank="1" count="385">
        <s v="Zared"/>
        <s v="Harvey"/>
        <s v="Jon"/>
        <s v="Ben"/>
        <s v="Mike"/>
        <s v="Dan"/>
        <s v="Thomas"/>
        <s v="Andrew"/>
        <s v="Simon"/>
        <s v="Edward"/>
        <s v="Sean"/>
        <s v="George"/>
        <s v="James"/>
        <s v="Lee"/>
        <s v="Mark"/>
        <s v="Sally"/>
        <s v="Steve"/>
        <s v="Gary"/>
        <s v="Amicia"/>
        <s v="Tim"/>
        <s v="Joe"/>
        <s v="Darren"/>
        <s v="Lawrence"/>
        <s v="Federico"/>
        <s v="Evie"/>
        <s v="Alison"/>
        <s v="Alberto"/>
        <s v="Hannah"/>
        <s v="Sarah"/>
        <s v="Chris"/>
        <s v="Peter"/>
        <s v="Luke"/>
        <s v="Daniel"/>
        <s v="Adam"/>
        <s v="Michele"/>
        <s v="Andy"/>
        <s v="Anna"/>
        <s v="Liz"/>
        <s v="Bruce"/>
        <s v="Antony"/>
        <s v="Brian"/>
        <s v="David"/>
        <s v="Kevin"/>
        <s v="Jayne"/>
        <s v="Benjamin"/>
        <s v="Gemma"/>
        <s v="Trevor"/>
        <s v="Warwick"/>
        <s v="Alice"/>
        <s v="Joey"/>
        <s v="Michael"/>
        <s v="Yasmine"/>
        <s v="Simona"/>
        <s v="Fiona"/>
        <s v="William"/>
        <s v="David-James"/>
        <s v="Stuart"/>
        <s v="Jack"/>
        <s v="Ludo"/>
        <s v="Carl"/>
        <s v="Tom"/>
        <s v="Michelle"/>
        <s v="Judith"/>
        <s v="Keith"/>
        <s v="Henry"/>
        <s v="Laura"/>
        <s v="Ian"/>
        <s v="Colin"/>
        <s v="Kenton"/>
        <s v="Jessica"/>
        <s v="Paul"/>
        <s v="Carolynn"/>
        <s v="Lucy"/>
        <s v="Vanessa"/>
        <s v="Vickie"/>
        <s v="Darija"/>
        <s v="Stephen"/>
        <s v="Oliver"/>
        <s v="Matt"/>
        <s v="Jade"/>
        <s v="Sophie"/>
        <s v="Louis"/>
        <s v="Corin"/>
        <s v="Ron"/>
        <s v="Rachel"/>
        <s v="Caroline"/>
        <s v="Samantja"/>
        <s v="Barry"/>
        <s v="Clare"/>
        <s v="Steph"/>
        <s v="Catrin"/>
        <s v="Alan"/>
        <s v="Crinnan"/>
        <s v="Erika"/>
        <s v="Rhea"/>
        <s v="Georgina"/>
        <s v="Tracey"/>
        <s v="Kerrie"/>
        <s v="Ryan"/>
        <s v="Nick"/>
        <s v="Jane"/>
        <s v="Ali"/>
        <s v="Martin"/>
        <s v="Denise"/>
        <s v="Katherine"/>
        <s v="Gabrielle"/>
        <s v="Jamie"/>
        <s v="Maggie"/>
        <s v="Kate"/>
        <s v="Asia"/>
        <s v="Gareth"/>
        <s v="Carolyn"/>
        <s v="Meghan"/>
        <s v="Aneesha"/>
        <s v="Danny"/>
        <s v="Becky"/>
        <s v="Terri"/>
        <s v="Iain"/>
        <s v="Kelly"/>
        <s v="Celia"/>
        <s v="Adrian"/>
        <s v="Neil"/>
        <s v="Pippa"/>
        <s v="Leslie"/>
        <s v="Jim"/>
        <s v="Charlotte"/>
        <s v="Graham"/>
        <s v="Claudette"/>
        <s v="Emma"/>
        <s v="Emily"/>
        <s v="Christina"/>
        <s v="Nancy"/>
        <s v="Jules"/>
        <s v="Wendy"/>
        <s v="Lesley"/>
        <s v="Amanda"/>
        <s v="Lisa"/>
        <s v="Lindsay"/>
        <s v="Jacqueline"/>
        <s v="Nevenka"/>
        <s v="Cathy"/>
        <s v="Lydia"/>
        <s v="Aron"/>
        <s v="Sheryl"/>
        <s v="Lorraine"/>
        <s v="Susan"/>
        <s v="Isabelle"/>
        <s v="Vicky"/>
        <s v="Arran"/>
        <s v="Heather"/>
        <s v="Stacey"/>
        <s v="Katie"/>
        <s v="Tammy"/>
        <s v="Rebecca"/>
        <s v="Fay"/>
        <s v="Mo"/>
        <s v="Ann"/>
        <s v="Melanie"/>
        <s v="Alexandra"/>
        <s v="Angela"/>
        <s v="Karen"/>
        <s v="Anne"/>
        <s v="Rita"/>
        <s v="Jennie"/>
        <s v="Sue"/>
        <s v="Zoe"/>
        <s v="Claire"/>
        <s v="Stella"/>
        <s v="Timothy"/>
        <s v="Joanne"/>
        <s v="Hayleigh"/>
        <s v="Kim"/>
        <s v="Dawn"/>
        <s v="Victoria"/>
        <s v="Tina"/>
        <s v="Christine"/>
        <s v="Theresa"/>
        <s v="Natalia"/>
        <s v="Tania"/>
        <s v="Keely"/>
        <s v="Natasha"/>
        <s v="Catherine"/>
        <s v="Judy"/>
        <s v="Jana"/>
        <s v="Lottie"/>
        <s v="Susie"/>
        <s v="Jeremy"/>
        <s v="Linda"/>
        <s v="Hugh"/>
        <s v="Kat"/>
        <s v="Rosalind"/>
        <s v="Valerie"/>
        <s v="Rosie"/>
        <s v="Ruth"/>
        <s v="Susanne"/>
        <s v="Sam"/>
        <s v="Lizzie"/>
        <s v="Malcolm"/>
        <s v="Penelope"/>
        <s v="Estefania"/>
        <s v="Tara"/>
        <s v="Gilly"/>
        <s v="Bethany"/>
        <s v="Jennifer"/>
        <s v="Molly"/>
        <s v="Kerry"/>
        <s v="Helen"/>
        <s v="Rowen"/>
        <s v="Tracy"/>
        <s v="Joseph"/>
        <s v="Lillian"/>
        <m/>
        <s v="Bob" u="1"/>
        <s v="Jill" u="1"/>
        <s v="Lynsey" u="1"/>
        <s v="Steven" u="1"/>
        <s v="Sophia" u="1"/>
        <s v="Amy" u="1"/>
        <s v="Poppy" u="1"/>
        <s v="Moray" u="1"/>
        <s v="Guy" u="1"/>
        <s v="Matthew" u="1"/>
        <s v="Samantha" u="1"/>
        <s v="Jackie" u="1"/>
        <s v="Kieran" u="1"/>
        <s v="Xavia" u="1"/>
        <s v="Eleanor" u="1"/>
        <s v="Diane" u="1"/>
        <s v="Margreet" u="1"/>
        <s v="Jean" u="1"/>
        <s v="Isobel" u="1"/>
        <s v="Sharon" u="1"/>
        <s v="Paula" u="1"/>
        <s v="Ethel" u="1"/>
        <s v="Rebekah" u="1"/>
        <s v="Ken" u="1"/>
        <s v="Rob" u="1"/>
        <s v="Nikki" u="1"/>
        <s v="Teresa" u="1"/>
        <s v="Marlene" u="1"/>
        <s v="Cheryl" u="1"/>
        <s v="Cara" u="1"/>
        <s v="Lindsey" u="1"/>
        <s v="Viktoria" u="1"/>
        <s v="Ellie" u="1"/>
        <s v="Bradley" u="1"/>
        <s v="Esther" u="1"/>
        <s v="Margaret" u="1"/>
        <s v="Berta" u="1"/>
        <s v="Carlyn" u="1"/>
        <s v="Leanne" u="1"/>
        <s v="Nicole" u="1"/>
        <s v="Christie" u="1"/>
        <s v="Elaine" u="1"/>
        <s v="Ana" u="1"/>
        <s v="Warren" u="1"/>
        <s v="Nicola" u="1"/>
        <s v="Aldo" u="1"/>
        <s v="Brandon" u="1"/>
        <s v="Aisyah" u="1"/>
        <s v="Sheena" u="1"/>
        <s v="Robbie" u="1"/>
        <s v="Anthony" u="1"/>
        <s v="Nathan" u="1"/>
        <s v="Jason" u="1"/>
        <s v="Christopher" u="1"/>
        <s v="Chloe" u="1"/>
        <s v="Cath" u="1"/>
        <s v="Noah" u="1"/>
        <s v="Stephanie" u="1"/>
        <s v="Tolley" u="1"/>
        <s v="Frank" u="1"/>
        <s v="Richard" u="1"/>
        <s v="Bernadette" u="1"/>
        <s v="Jacqui" u="1"/>
        <s v="Geri" u="1"/>
        <s v="Marcus" u="1"/>
        <s v="Kiki" u="1"/>
        <s v="Deborah" u="1"/>
        <s v="Jodie" u="1"/>
        <s v="Jenny" u="1"/>
        <s v="Grace" u="1"/>
        <s v="Daniela" u="1"/>
        <s v="Maria" u="1"/>
        <s v="Glenn" u="1"/>
        <s v="Mick" u="1"/>
        <s v="Ewout" u="1"/>
        <s v="Siobhan" u="1"/>
        <s v="Tiziana" u="1"/>
        <s v="Penny" u="1"/>
        <s v="Amelia" u="1"/>
        <s v="Rondo" u="1"/>
        <s v="Suzie" u="1"/>
        <s v="Piers" u="1"/>
        <s v="Gail" u="1"/>
        <s v="Tanya" u="1"/>
        <s v="Marie" u="1"/>
        <s v="John" u="1"/>
        <s v="Eliska" u="1"/>
        <s v="Alex" u="1"/>
        <s v="Dunstan" u="1"/>
        <s v="Martyn" u="1"/>
        <s v="Andi" u="1"/>
        <s v="Clive" u="1"/>
        <s v="Graeme" u="1"/>
        <s v="Sandra" u="1"/>
        <s v="Harry" u="1"/>
        <s v="Charlie" u="1"/>
        <s v="Shelley" u="1"/>
        <s v="Clarissa" u="1"/>
        <s v="Michaela" u="1"/>
        <s v="Encarnacion" u="1"/>
        <s v="Lil" u="1"/>
        <s v="Kathryn" u="1"/>
        <s v="Hanish" u="1"/>
        <s v="Kathleen" u="1"/>
        <s v="Trish" u="1"/>
        <s v="Louise" u="1"/>
        <s v="Nik" u="1"/>
        <s v="Margo" u="1"/>
        <s v="Angie" u="1"/>
        <s v="Leo" u="1"/>
        <s v="Patricia" u="1"/>
        <s v="Belinda" u="1"/>
        <s v="Lucinda" u="1"/>
        <s v="Nura" u="1"/>
        <s v="Scott" u="1"/>
        <s v="Craig" u="1"/>
        <s v="Yuko" u="1"/>
        <s v="Taylor" u="1"/>
        <s v="Hilary" u="1"/>
        <s v="Lauren" u="1"/>
        <s v="Melissa" u="1"/>
        <s v="Mandy" u="1"/>
        <s v="Madelaine" u="1"/>
        <s v="Olivia" u="1"/>
        <s v="Nina" u="1"/>
        <s v="Lauraine" u="1"/>
        <s v="Virginia" u="1"/>
        <s v="Debbie" u="1"/>
        <s v="Cornelia" u="1"/>
        <s v="Lois" u="1"/>
        <s v="Pauline" u="1"/>
        <s v="Arun" u="1"/>
        <s v="Ashley" u="1"/>
        <s v="Carol" u="1"/>
        <s v="Ross" u="1"/>
        <s v="Dave" u="1"/>
        <s v="Shirley" u="1"/>
        <s v="Phil" u="1"/>
        <s v="Shaun" u="1"/>
        <s v="Kirsty" u="1"/>
        <s v="Tamsin" u="1"/>
        <s v="Florence" u="1"/>
        <s v="Lizzy" u="1"/>
        <s v="Kimberley" u="1"/>
        <s v="Salt" u="1"/>
        <s v="Hayley" u="1"/>
        <s v="Danielle" u="1"/>
        <s v="Heidi" u="1"/>
        <s v="Sharmila" u="1"/>
        <s v="Divia" u="1"/>
        <s v="Andrea" u="1"/>
        <s v="Nicholas" u="1"/>
        <s v="Raff" u="1"/>
        <s v="Janice" u="1"/>
        <s v="Anita" u="1"/>
        <s v="Jonathan" u="1"/>
        <s v="Julie" u="1"/>
        <s v="Olga" u="1"/>
        <s v="Lucie" u="1"/>
        <s v="Darryl" u="1"/>
        <s v="Natalie" u="1"/>
        <s v="Mayumi" u="1"/>
        <s v="monicka" u="1"/>
        <s v="Rosy" u="1"/>
        <s v="Tony" u="1"/>
        <s v="Daren" u="1"/>
        <s v="Nigel" u="1"/>
        <s v="Mary" u="1"/>
        <s v="Elle" u="1"/>
        <s v="Silvia" u="1"/>
        <s v="Richie" u="1"/>
        <s v="Jo" u="1"/>
        <s v="Alastair" u="1"/>
      </sharedItems>
    </cacheField>
    <cacheField name="Surname" numFmtId="0">
      <sharedItems containsBlank="1" count="649">
        <s v="Arasaretnam-Hale"/>
        <s v="Alcock"/>
        <s v="Boxall"/>
        <s v="Peters"/>
        <s v="Williamson"/>
        <s v="Celani"/>
        <s v="Bond"/>
        <s v="Kerr"/>
        <s v="Carter"/>
        <s v="Humphreys"/>
        <s v="Jordan"/>
        <s v="Adams"/>
        <s v="Kilfiger"/>
        <s v="Oliver"/>
        <s v="Young"/>
        <s v="Alexander"/>
        <s v="Ackroyd"/>
        <s v="Salmon"/>
        <s v="Lee"/>
        <s v="Mellish"/>
        <s v="Winkley"/>
        <s v="Lavery"/>
        <s v="Osborne"/>
        <s v="Knight"/>
        <s v="Piscopo"/>
        <s v="Clarke"/>
        <s v="Mason"/>
        <s v="DaRe"/>
        <s v="Robinson"/>
        <s v="Slater"/>
        <s v="Barnes"/>
        <s v="Begley"/>
        <s v="Woods"/>
        <s v="Taylor"/>
        <s v="Danciu"/>
        <s v="Fernandes"/>
        <s v="Nixon"/>
        <s v="Hicks"/>
        <s v="Stone"/>
        <s v="Clark"/>
        <s v="McLauchlan"/>
        <s v="Groome"/>
        <s v="Jessop"/>
        <s v="Girvan"/>
        <s v="Buckland"/>
        <s v="Frost"/>
        <s v="Worsell"/>
        <s v="Cross"/>
        <s v="Brewer"/>
        <s v="Shadbolt"/>
        <s v="Mitchell"/>
        <s v="Waddington"/>
        <s v="Mullan"/>
        <s v="Hamer"/>
        <s v="Huggett"/>
        <s v="Way"/>
        <s v="Allfrey"/>
        <s v="Akery"/>
        <s v="Champness"/>
        <s v="Butterfield"/>
        <s v="Mulcahy"/>
        <s v="Marker"/>
        <s v="Hunter"/>
        <s v="Aldred"/>
        <s v="Arnold"/>
        <s v="Canham"/>
        <s v="Penney"/>
        <s v="Wirtzfeld"/>
        <s v="Emmerson"/>
        <s v="Nelson"/>
        <s v="Irvine"/>
        <s v="Green"/>
        <s v="Bicknell"/>
        <s v="Cartledge"/>
        <s v="Hollins"/>
        <s v="Chambers"/>
        <s v="Spring"/>
        <s v="Harris"/>
        <s v="Wilson"/>
        <s v="Moore"/>
        <s v="Watkins"/>
        <s v="Pickard"/>
        <s v="Huxley"/>
        <s v="Walker"/>
        <s v="Wilkes"/>
        <s v="Farmer"/>
        <s v="Bransden"/>
        <s v="Herd"/>
        <s v="Sparkes"/>
        <s v="Luxton"/>
        <s v="Day"/>
        <s v="Batchelor"/>
        <s v="Griffin"/>
        <s v="Cavill"/>
        <s v="Parr"/>
        <s v="Love"/>
        <s v="Lyon"/>
        <s v="Viles"/>
        <s v="Hooker"/>
        <s v="Rance"/>
        <s v="Everett"/>
        <s v="McManus"/>
        <s v="Stuart"/>
        <s v="McLennan"/>
        <s v="Marshall"/>
        <s v="Cowdray"/>
        <s v="Hastie"/>
        <s v="McNulty"/>
        <s v="Probert"/>
        <s v="Pettitt"/>
        <s v="Jutton"/>
        <s v="Gould"/>
        <s v="Cordero"/>
        <s v="Thompson"/>
        <s v="Johnson"/>
        <s v="Pacelli"/>
        <s v="Edwards"/>
        <s v="Edmonds"/>
        <s v="Jackson-Smith"/>
        <s v="Attew"/>
        <s v="Fuller"/>
        <s v="Fines"/>
        <s v="Warham"/>
        <s v="Enock"/>
        <s v="Hurst"/>
        <s v="Baldwin"/>
        <s v="Stephens"/>
        <s v="Bejer"/>
        <s v="Bowers"/>
        <s v="Coombes"/>
        <s v="ONeill"/>
        <s v="Upton"/>
        <s v="Patel"/>
        <s v="Mclaughlin"/>
        <s v="Hillman"/>
        <s v="Scott"/>
        <s v="Beed"/>
        <s v="Noel"/>
        <s v="Scotland"/>
        <s v="Garrett"/>
        <s v="Smith"/>
        <s v="Saunders"/>
        <s v="Paget"/>
        <s v="Gay-Knott"/>
        <s v="Doublet"/>
        <s v="Raven"/>
        <s v="Roberts"/>
        <s v="Sykes"/>
        <s v="Plaisted"/>
        <s v="Page"/>
        <s v="Bancroft"/>
        <s v="Miles"/>
        <s v="Sims"/>
        <s v="Watson"/>
        <s v="Krombas"/>
        <s v="Harrison"/>
        <s v="Dawrant"/>
        <s v="Cox"/>
        <s v="Turner"/>
        <s v="DeNoronha"/>
        <s v="Nottidge"/>
        <s v="Painter"/>
        <s v="Harrold"/>
        <s v="VanSlageren"/>
        <s v="Hamilton"/>
        <s v="Dickins"/>
        <s v="Rice"/>
        <s v="Langridge"/>
        <s v="Sullivan"/>
        <s v="Willis"/>
        <s v="Martin"/>
        <s v="Caldecourt"/>
        <s v="Greenhill"/>
        <s v="Norman"/>
        <s v="Buss"/>
        <s v="Henton"/>
        <s v="Maher"/>
        <s v="Burnell"/>
        <s v="Weddle"/>
        <s v="Carmichael"/>
        <s v="Ballmann"/>
        <s v="JAMES"/>
        <s v="Ferguson"/>
        <s v="Richardson"/>
        <s v="East"/>
        <s v="Gabbe"/>
        <s v="Perry"/>
        <s v="Hall"/>
        <s v="Bleach"/>
        <s v="Bailey"/>
        <s v="West"/>
        <s v="Lelliott"/>
        <s v="Grover"/>
        <s v="Fitzpatrick"/>
        <s v="Harfield"/>
        <s v="Williams"/>
        <s v="Carey"/>
        <s v="Byrne"/>
        <s v="Shannon"/>
        <s v="Mant"/>
        <s v="Duplock"/>
        <s v="Moran"/>
        <s v="Shah"/>
        <s v="Warner"/>
        <s v="Ridley"/>
        <s v="Christopher"/>
        <s v="Browning"/>
        <s v="Shaw"/>
        <s v="Giles"/>
        <s v="Daff"/>
        <s v="Start"/>
        <s v="Wicks"/>
        <s v="Ribbons"/>
        <s v="Lewis"/>
        <s v="Howes"/>
        <s v="Gow"/>
        <s v="Cobbett"/>
        <s v="Beattie"/>
        <s v="Fowler"/>
        <s v="Fahy"/>
        <s v="Hill"/>
        <s v="Horsley-Page"/>
        <s v="Gibbons"/>
        <s v="Chalk"/>
        <s v="Tinslay"/>
        <s v="Talbot"/>
        <s v="Marriner"/>
        <s v="Allan"/>
        <s v="Wild"/>
        <s v="Gaffney"/>
        <s v="Ullah"/>
        <s v="Cordery"/>
        <s v="Hayler"/>
        <s v="Francis"/>
        <s v="Evans"/>
        <s v="Basting"/>
        <s v="Healy"/>
        <s v="Bradby"/>
        <s v="Rea"/>
        <s v="Stevenage"/>
        <s v="Major"/>
        <s v="Fitzgerald"/>
        <s v="Andrews"/>
        <s v="Burley"/>
        <s v="Briggs"/>
        <s v="Beale"/>
        <s v="Salling"/>
        <s v="Foster"/>
        <s v="Tugwell"/>
        <s v="Coleshill"/>
        <s v="King"/>
        <s v="Sargent"/>
        <s v="Sanders"/>
        <s v="Sharman"/>
        <s v="Nickols"/>
        <s v="Aslin"/>
        <s v="Cullum"/>
        <s v="Holyer"/>
        <s v="Ross"/>
        <s v="Gibb"/>
        <s v="Holt"/>
        <s v="Brandenburg"/>
        <s v="Woodward"/>
        <m/>
        <s v="Ansell" u="1"/>
        <s v="Hardaker" u="1"/>
        <s v="Shephard" u="1"/>
        <s v="Berry-Pearson" u="1"/>
        <s v="Bellamy" u="1"/>
        <s v="Hickie" u="1"/>
        <s v="Lo" u="1"/>
        <s v="McGeean" u="1"/>
        <s v="Weller" u="1"/>
        <s v="Middleton-Scarr" u="1"/>
        <s v="Finer" u="1"/>
        <s v="Stephenson" u="1"/>
        <s v="Acheson" u="1"/>
        <s v="Wadman" u="1"/>
        <s v="Treharne" u="1"/>
        <s v="Egan" u="1"/>
        <s v="Brock" u="1"/>
        <s v="Guy" u="1"/>
        <s v="Price" u="1"/>
        <s v="Findlay" u="1"/>
        <s v="Neal" u="1"/>
        <s v="Senior" u="1"/>
        <s v="Hines" u="1"/>
        <s v="Fox" u="1"/>
        <s v="Rowland" u="1"/>
        <s v="Hocking" u="1"/>
        <s v="Geoghegan" u="1"/>
        <s v="Jerrey" u="1"/>
        <s v="Shapland" u="1"/>
        <s v="Ryan" u="1"/>
        <s v="Shears" u="1"/>
        <s v="Mclaren" u="1"/>
        <s v="Biggs" u="1"/>
        <s v="Dann" u="1"/>
        <s v="Cumming" u="1"/>
        <s v="Swan" u="1"/>
        <s v="Austen" u="1"/>
        <s v="Jean" u="1"/>
        <s v="Gaskell" u="1"/>
        <s v="Aylmore" u="1"/>
        <s v="Cummins" u="1"/>
        <s v="Jupp" u="1"/>
        <s v="Hayes" u="1"/>
        <s v="Leen" u="1"/>
        <s v="Slough" u="1"/>
        <s v="Stratford" u="1"/>
        <s v="Strudwick" u="1"/>
        <s v="Newby" u="1"/>
        <s v="Stewart" u="1"/>
        <s v="Parke" u="1"/>
        <s v="Paker" u="1"/>
        <s v="Hilder" u="1"/>
        <s v="Breen" u="1"/>
        <s v="Maskell" u="1"/>
        <s v="Austin" u="1"/>
        <s v="Gaynor" u="1"/>
        <s v="Porteous" u="1"/>
        <s v="Kar" u="1"/>
        <s v="Bloomfield" u="1"/>
        <s v="Davey" u="1"/>
        <s v="Allen" u="1"/>
        <s v="Barden" u="1"/>
        <s v="Wickens" u="1"/>
        <s v="Burt" u="1"/>
        <s v="Reynolds" u="1"/>
        <s v="Phelan" u="1"/>
        <s v="Hecht" u="1"/>
        <s v="Addie" u="1"/>
        <s v="Throp" u="1"/>
        <s v="Bradley" u="1"/>
        <s v="Ulian" u="1"/>
        <s v="Watts" u="1"/>
        <s v="Vater" u="1"/>
        <s v="Hastings" u="1"/>
        <s v="Potter" u="1"/>
        <s v="Light" u="1"/>
        <s v="Davis" u="1"/>
        <s v="Maranzano" u="1"/>
        <s v="Lacey" u="1"/>
        <s v="Garratt" u="1"/>
        <s v="Stanbridge" u="1"/>
        <s v="Muckleston" u="1"/>
        <s v="maclachlan" u="1"/>
        <s v="frisby" u="1"/>
        <s v="Gilmore" u="1"/>
        <s v="Sterling" u="1"/>
        <s v="Harden" u="1"/>
        <s v="Da Re" u="1"/>
        <s v="Gualtieri" u="1"/>
        <s v="Farr" u="1"/>
        <s v="Clarke-Jones" u="1"/>
        <s v="Potten" u="1"/>
        <s v="Morgan" u="1"/>
        <s v="Pearce" u="1"/>
        <s v="Helliwell" u="1"/>
        <s v="Lear" u="1"/>
        <s v="Lloyd" u="1"/>
        <s v="Lugt" u="1"/>
        <s v="Sherrard" u="1"/>
        <s v="Payne" u="1"/>
        <s v="Othen" u="1"/>
        <s v="Angus" u="1"/>
        <s v="Coton" u="1"/>
        <s v="Marriott" u="1"/>
        <s v="Moss" u="1"/>
        <s v="Johnston" u="1"/>
        <s v="Gilliver" u="1"/>
        <s v="Fisher" u="1"/>
        <s v="Mussett" u="1"/>
        <s v="Hutchinson" u="1"/>
        <s v="Delamaire" u="1"/>
        <s v="Herbert" u="1"/>
        <s v="Howe" u="1"/>
        <s v="Warren" u="1"/>
        <s v="Zanin" u="1"/>
        <s v="Valder" u="1"/>
        <s v="Henstock" u="1"/>
        <s v="Chantler" u="1"/>
        <s v="Mowatt" u="1"/>
        <s v="Gibson" u="1"/>
        <s v="Watling" u="1"/>
        <s v="Revis" u="1"/>
        <s v="Nurse" u="1"/>
        <s v="Reeves" u="1"/>
        <s v="O'Dair" u="1"/>
        <s v="Nimmo" u="1"/>
        <s v="Gordon" u="1"/>
        <s v="Ceaton" u="1"/>
        <s v="Knott" u="1"/>
        <s v="Mepham" u="1"/>
        <s v="Butler" u="1"/>
        <s v="Webb" u="1"/>
        <s v="Lyons" u="1"/>
        <s v="Phillips" u="1"/>
        <s v="Bradford" u="1"/>
        <s v="Langford" u="1"/>
        <s v="Taylour" u="1"/>
        <s v="Mulley" u="1"/>
        <s v="Owens" u="1"/>
        <s v="Hancocks" u="1"/>
        <s v="Roue" u="1"/>
        <s v="Bryant" u="1"/>
        <s v="Gurney" u="1"/>
        <s v="Loram" u="1"/>
        <s v="Norton" u="1"/>
        <s v="Wooller" u="1"/>
        <s v="Byfield" u="1"/>
        <s v="Compton" u="1"/>
        <s v="Bayly" u="1"/>
        <s v="Hodge" u="1"/>
        <s v="Sutherland" u="1"/>
        <s v="Dedman" u="1"/>
        <s v="Fleming" u="1"/>
        <s v="Sutton" u="1"/>
        <s v="Koller" u="1"/>
        <s v="Holmes" u="1"/>
        <s v="Elsden" u="1"/>
        <s v="Hilken" u="1"/>
        <s v="Philpott" u="1"/>
        <s v="Ellis" u="1"/>
        <s v="Ivanova" u="1"/>
        <s v="Jeffery" u="1"/>
        <s v="Turtle" u="1"/>
        <s v="Layfield" u="1"/>
        <s v="Cunningham" u="1"/>
        <s v="Oakley" u="1"/>
        <s v="Hobbs" u="1"/>
        <s v="Revell" u="1"/>
        <s v="Ware" u="1"/>
        <s v="Lomas" u="1"/>
        <s v="Wesson" u="1"/>
        <s v="Roozendaal" u="1"/>
        <s v="Jarman" u="1"/>
        <s v="Welch" u="1"/>
        <s v="Frappell" u="1"/>
        <s v="Brumwell" u="1"/>
        <s v="Parker" u="1"/>
        <s v="Parmar" u="1"/>
        <s v="Faruk" u="1"/>
        <s v="Rhodes" u="1"/>
        <s v="Reeve" u="1"/>
        <s v="Roberjot" u="1"/>
        <s v="Newman" u="1"/>
        <s v="Robins" u="1"/>
        <s v="Robertson" u="1"/>
        <s v="chappell" u="1"/>
        <s v="Walton" u="1"/>
        <s v="Standen" u="1"/>
        <s v="Hustler" u="1"/>
        <s v="Mardel-Ferreira" u="1"/>
        <s v="Stainer" u="1"/>
        <s v="Nayler" u="1"/>
        <s v="Chase" u="1"/>
        <s v="Gill" u="1"/>
        <s v="Quevedo" u="1"/>
        <s v="Stafford" u="1"/>
        <s v="Puttick" u="1"/>
        <s v="Blackman" u="1"/>
        <s v="Rickard" u="1"/>
        <s v="Lomax" u="1"/>
        <s v="Bellett" u="1"/>
        <s v="Waters" u="1"/>
        <s v="Doyle" u="1"/>
        <s v="Down" u="1"/>
        <s v="O’Leary" u="1"/>
        <s v="Neighbour" u="1"/>
        <s v="Pearson" u="1"/>
        <s v="Southey" u="1"/>
        <s v="Clapp" u="1"/>
        <s v="Jones" u="1"/>
        <s v="Blick" u="1"/>
        <s v="Martyn" u="1"/>
        <s v="Khambata" u="1"/>
        <s v="Manwill" u="1"/>
        <s v="Gardner" u="1"/>
        <s v="Kowszun" u="1"/>
        <s v="Henry" u="1"/>
        <s v="Bennett" u="1"/>
        <s v="Leonard" u="1"/>
        <s v="Cascales Aranda" u="1"/>
        <s v="Wink" u="1"/>
        <s v="Altman" u="1"/>
        <s v="Gates" u="1"/>
        <s v="Ferrer" u="1"/>
        <s v="Tierney" u="1"/>
        <s v="Barnett" u="1"/>
        <s v="Cornell" u="1"/>
        <s v="Pitts" u="1"/>
        <s v="Giggs" u="1"/>
        <s v="Horne" u="1"/>
        <s v="Foley" u="1"/>
        <s v="Atherton" u="1"/>
        <s v="Holder" u="1"/>
        <s v="Amer" u="1"/>
        <s v="Brownlee" u="1"/>
        <s v="Sarson-Lowe" u="1"/>
        <s v="Penfold" u="1"/>
        <s v="Lunnon" u="1"/>
        <s v="O'Neill" u="1"/>
        <s v="Yadav" u="1"/>
        <s v="Gilder" u="1"/>
        <s v="Detnon" u="1"/>
        <s v="Anderson" u="1"/>
        <s v="Chapman" u="1"/>
        <s v="Welsby" u="1"/>
        <s v="Stow" u="1"/>
        <s v="Beebee" u="1"/>
        <s v="Stanton" u="1"/>
        <s v="Pryor" u="1"/>
        <s v="Harnett" u="1"/>
        <s v="Prydderch" u="1"/>
        <s v="Casey" u="1"/>
        <s v="Jenkins" u="1"/>
        <s v="Dougan" u="1"/>
        <s v="Windsor" u="1"/>
        <s v="Heron-Smith" u="1"/>
        <s v="Parry" u="1"/>
        <s v="Hawkins" u="1"/>
        <s v="Law" u="1"/>
        <s v="Gallego" u="1"/>
        <s v="Scutt" u="1"/>
        <s v="Wiles" u="1"/>
        <s v="Rutter" u="1"/>
        <s v="Winn" u="1"/>
        <s v="Selwyn" u="1"/>
        <s v="White" u="1"/>
        <s v="Tee" u="1"/>
        <s v="Duke" u="1"/>
        <s v="Hughes" u="1"/>
        <s v="Thomas" u="1"/>
        <s v="Charman" u="1"/>
        <s v="Bird" u="1"/>
        <s v="Blake" u="1"/>
        <s v="Cole" u="1"/>
        <s v="Brown" u="1"/>
        <s v="Whelan" u="1"/>
        <s v="Evana" u="1"/>
        <s v="Boulton" u="1"/>
        <s v="Rawling" u="1"/>
        <s v="head" u="1"/>
        <s v="Boarder" u="1"/>
        <s v="Daymond" u="1"/>
        <s v="Tester" u="1"/>
        <s v="Mugridge" u="1"/>
        <s v="Clutton" u="1"/>
        <s v="Aylett" u="1"/>
        <s v="Bourne" u="1"/>
        <s v="Daniells" u="1"/>
        <s v="Bare" u="1"/>
        <s v="Merlo" u="1"/>
        <s v="Whyman" u="1"/>
        <s v="Harbage" u="1"/>
        <s v="Croft" u="1"/>
        <s v="Blackburn" u="1"/>
        <s v="Blain" u="1"/>
        <s v="McDonald" u="1"/>
        <s v="Ramage" u="1"/>
        <s v="Armstrong" u="1"/>
        <s v="Davies" u="1"/>
        <s v="Notridge" u="1"/>
        <s v="Finch" u="1"/>
        <s v="De Noronha" u="1"/>
        <s v="Pratt" u="1"/>
        <s v="Hale" u="1"/>
        <s v="Land" u="1"/>
        <s v="Howell" u="1"/>
        <s v="Eaton" u="1"/>
        <s v="Montgomery" u="1"/>
        <s v="McHale" u="1"/>
        <s v="Elliott" u="1"/>
        <s v="Phillpot" u="1"/>
        <s v="MAYGER" u="1"/>
        <s v="Walden" u="1"/>
        <s v="Weir" u="1"/>
        <s v="Clawson" u="1"/>
        <s v="Short" u="1"/>
        <s v="Hilton" u="1"/>
        <s v="Wood" u="1"/>
        <s v="Howard" u="1"/>
        <s v="Pipe" u="1"/>
        <s v="Trett" u="1"/>
        <s v="Aitken" u="1"/>
        <s v="Hester-moules" u="1"/>
        <s v="Church" u="1"/>
        <s v="Leach" u="1"/>
        <s v="Ide" u="1"/>
        <s v="Fish" u="1"/>
        <s v="Faraday" u="1"/>
        <s v="Salt" u="1"/>
        <s v="Vitale" u="1"/>
        <s v="Baverstock" u="1"/>
        <s v="Perryman-Best" u="1"/>
        <s v="Prescott" u="1"/>
        <s v="Cheeseman" u="1"/>
        <s v="Tulley" u="1"/>
        <s v="Pettett" u="1"/>
        <s v="Kentish" u="1"/>
        <s v="Vine" u="1"/>
        <s v="Tilson" u="1"/>
        <s v="Shields" u="1"/>
        <s v="Boniface" u="1"/>
        <s v="Failes" u="1"/>
        <s v="Hutchings" u="1"/>
        <s v="Mockridge" u="1"/>
        <s v="Mckee" u="1"/>
        <s v="Netley" u="1"/>
        <s v="Melville" u="1"/>
        <s v="Moules" u="1"/>
        <s v="Kelly" u="1"/>
        <s v="Wells" u="1"/>
        <s v="Cook" u="1"/>
        <s v="Karpowitsch" u="1"/>
        <s v="Jaffe" u="1"/>
        <s v="Seddon" u="1"/>
        <s v="Ombler" u="1"/>
        <s v="Nicholls" u="1"/>
        <s v="Miller" u="1"/>
        <s v="Baynes" u="1"/>
        <s v="Delaney" u="1"/>
        <s v="Blight" u="1"/>
        <s v="Bartholomew" u="1"/>
        <s v="Marfleet" u="1"/>
        <s v="Wolfe" u="1"/>
        <s v="Gohl" u="1"/>
        <s v="PIDGEON" u="1"/>
        <s v="Meyern" u="1"/>
        <s v="Holland" u="1"/>
        <s v="Yeoell" u="1"/>
        <s v="Howells" u="1"/>
        <s v="Walsh" u="1"/>
        <s v="Cobby" u="1"/>
        <s v="Leadbitter" u="1"/>
        <s v="Saward" u="1"/>
        <s v="Garner" u="1"/>
        <s v="Dunn" u="1"/>
        <s v="Wilding" u="1"/>
        <s v="Donovan" u="1"/>
        <s v="Collison" u="1"/>
        <s v="Stannard" u="1"/>
        <s v="Hynes" u="1"/>
        <s v="Blickett" u="1"/>
        <s v="Haynes" u="1"/>
        <s v="van Slageren" u="1"/>
        <s v="Hooper" u="1"/>
        <s v="Simpson" u="1"/>
      </sharedItems>
    </cacheField>
    <cacheField name="Club" numFmtId="0">
      <sharedItems containsBlank="1" containsMixedTypes="1" containsNumber="1" containsInteger="1" minValue="0" maxValue="0" count="58">
        <s v="Brighton &amp; Hove City AC"/>
        <s v="Haywards Heath Harriers"/>
        <s v="Burgess Hill Runners"/>
        <s v="N/A"/>
        <s v="Lingfield RC"/>
        <s v="Crawley Saints &amp; Sinners"/>
        <s v="Henfield Joggers"/>
        <s v="Walrus Triathlon Club"/>
        <s v="Crawley Run Crew"/>
        <s v="MSB"/>
        <s v="Bingley Harriers &amp; AC"/>
        <s v="Run Academy Worthing"/>
        <s v="East Grinstead Runners"/>
        <s v="Pound Hill Pounders"/>
        <s v="Ashdown Forest Trail Runners"/>
        <s v="NA"/>
        <s v="Hove Hornets"/>
        <s v="Horley Harriers Running Club"/>
        <s v="Mel’s Milers"/>
        <s v="Horsham Joggers"/>
        <s v="J&amp;M"/>
        <s v="Mid Sussex Tri Club"/>
        <s v="Brighton Phoenix AC"/>
        <s v="Rogue Runners"/>
        <s v="Mel's Milers"/>
        <s v="J+M Running"/>
        <s v="Crawley AC"/>
        <s v="J and M Running"/>
        <s v="Crawley's Undulating Nature Trails on Sundays"/>
        <s v="Not a member"/>
        <s v="St Francis"/>
        <s v="Crawley's Undulating Nature Trails on Sunday"/>
        <s v="Reigate Priory AC"/>
        <s v="Lingfield running club"/>
        <s v="Personiify Fitness"/>
        <s v="Orpington Road Runners"/>
        <s v="J&amp;M running"/>
        <s v="Heathfield RRC"/>
        <s v="Fordys Run Club"/>
        <s v="CRC"/>
        <s v="Prefer a Penguin"/>
        <s v="Southdowns Orienteers"/>
        <s v="N\A"/>
        <s v="Personify Fitness"/>
        <s v="Lonely Goat RC"/>
        <s v="West hoathly running club"/>
        <s v="Mel’s Milers Jogging Club"/>
        <s v="Saints and Sinners"/>
        <s v="Lancing Eagles"/>
        <s v="Arena 80 AC"/>
        <s v="Crawley Saints and Sinners"/>
        <s v="Earlswood Running Club"/>
        <s v="Hassocks Community Runners"/>
        <s v="Eastbourne Rovers AC"/>
        <s v="Heathfield Road Runners"/>
        <s v="Hailsham Harriers"/>
        <m/>
        <n v="0" u="1"/>
      </sharedItems>
    </cacheField>
    <cacheField name="Cat  Pos" numFmtId="0">
      <sharedItems containsBlank="1"/>
    </cacheField>
    <cacheField name="Sex Pos" numFmtId="0">
      <sharedItems containsBlank="1" count="390">
        <s v="m1"/>
        <s v="m2"/>
        <s v="m3"/>
        <s v="m4"/>
        <s v="m5"/>
        <s v="m6"/>
        <s v="m7"/>
        <s v="m8"/>
        <s v="m9"/>
        <s v="m10"/>
        <s v="m11"/>
        <s v="m12"/>
        <s v="m13"/>
        <s v="m14"/>
        <s v="m15"/>
        <s v="f1"/>
        <s v="m16"/>
        <s v="m17"/>
        <s v="f2"/>
        <s v="m18"/>
        <s v="m19"/>
        <s v="m20"/>
        <s v="m21"/>
        <s v="m22"/>
        <s v="m23"/>
        <s v="f3"/>
        <s v="f4"/>
        <s v="m24"/>
        <s v="m25"/>
        <s v="f5"/>
        <s v="m26"/>
        <s v="f6"/>
        <s v="m27"/>
        <s v="m28"/>
        <s v="m29"/>
        <s v="m30"/>
        <s v="m31"/>
        <s v="f7"/>
        <s v="m32"/>
        <s v="m33"/>
        <s v="m34"/>
        <s v="f8"/>
        <s v="f9"/>
        <s v="m35"/>
        <s v="m36"/>
        <s v="m37"/>
        <s v="m38"/>
        <s v="m39"/>
        <s v="m40"/>
        <s v="m41"/>
        <s v="f10"/>
        <s v="m42"/>
        <s v="f11"/>
        <s v="m43"/>
        <s v="m44"/>
        <s v="m45"/>
        <s v="f12"/>
        <s v="m46"/>
        <s v="m47"/>
        <s v="f13"/>
        <s v="f14"/>
        <s v="f15"/>
        <s v="m48"/>
        <s v="m49"/>
        <s v="m50"/>
        <s v="m51"/>
        <s v="m52"/>
        <s v="m53"/>
        <s v="m54"/>
        <s v="m55"/>
        <s v="m56"/>
        <s v="m57"/>
        <s v="f16"/>
        <s v="m58"/>
        <s v="m59"/>
        <s v="m60"/>
        <s v="m61"/>
        <s v="f17"/>
        <s v="f18"/>
        <s v="m62"/>
        <s v="m63"/>
        <s v="m64"/>
        <s v="m65"/>
        <s v="f19"/>
        <s v="m66"/>
        <s v="m67"/>
        <s v="m68"/>
        <s v="f20"/>
        <s v="m69"/>
        <s v="f21"/>
        <s v="f22"/>
        <s v="f23"/>
        <s v="m70"/>
        <s v="f24"/>
        <s v="f25"/>
        <s v="m71"/>
        <s v="m72"/>
        <s v="m73"/>
        <s v="f26"/>
        <s v="f27"/>
        <s v="m74"/>
        <s v="m75"/>
        <s v="f28"/>
        <s v="m76"/>
        <s v="m77"/>
        <s v="f29"/>
        <s v="m78"/>
        <s v="f30"/>
        <s v="f31"/>
        <s v="m79"/>
        <s v="f32"/>
        <s v="f33"/>
        <s v="f34"/>
        <s v="m80"/>
        <s v="f35"/>
        <s v="f36"/>
        <s v="f37"/>
        <s v="m81"/>
        <s v="m82"/>
        <s v="f38"/>
        <s v="f39"/>
        <s v="m83"/>
        <s v="f40"/>
        <s v="f41"/>
        <s v="f42"/>
        <s v="f43"/>
        <s v="m84"/>
        <s v="m85"/>
        <s v="f44"/>
        <s v="f45"/>
        <s v="m86"/>
        <s v="f46"/>
        <s v="f47"/>
        <s v="m87"/>
        <s v="f48"/>
        <s v="m88"/>
        <s v="f49"/>
        <s v="f50"/>
        <s v="f51"/>
        <s v="m89"/>
        <s v="f52"/>
        <s v="m90"/>
        <s v="f53"/>
        <s v="f54"/>
        <s v="m91"/>
        <s v="m92"/>
        <s v="f55"/>
        <s v="f56"/>
        <s v="m93"/>
        <s v="m94"/>
        <s v="m95"/>
        <s v="m96"/>
        <s v="m97"/>
        <s v="f57"/>
        <s v="m98"/>
        <s v="m99"/>
        <s v="m100"/>
        <s v="m101"/>
        <s v="f58"/>
        <s v="m102"/>
        <s v="m103"/>
        <s v="m104"/>
        <s v="f59"/>
        <s v="f60"/>
        <s v="m105"/>
        <s v="f61"/>
        <s v="m106"/>
        <s v="m107"/>
        <s v="m108"/>
        <s v="f62"/>
        <s v="f63"/>
        <s v="f64"/>
        <s v="f65"/>
        <s v="f66"/>
        <s v="f67"/>
        <s v="f68"/>
        <s v="f69"/>
        <s v="f70"/>
        <s v="f71"/>
        <s v="f72"/>
        <s v="f73"/>
        <s v="m109"/>
        <s v="f74"/>
        <s v="f75"/>
        <s v="f76"/>
        <s v="f77"/>
        <s v="m110"/>
        <s v="m111"/>
        <s v="f78"/>
        <s v="f79"/>
        <s v="f80"/>
        <s v="f81"/>
        <s v="m112"/>
        <s v="m113"/>
        <s v="m114"/>
        <s v="m115"/>
        <s v="f82"/>
        <s v="f83"/>
        <s v="f84"/>
        <s v="f85"/>
        <s v="m116"/>
        <s v="f86"/>
        <s v="f87"/>
        <s v="m117"/>
        <s v="m118"/>
        <s v="f88"/>
        <s v="m119"/>
        <s v="m120"/>
        <s v="f89"/>
        <s v="f90"/>
        <s v="f91"/>
        <s v="m121"/>
        <s v="f92"/>
        <s v="f93"/>
        <s v="f94"/>
        <s v="f95"/>
        <s v="f96"/>
        <s v="m122"/>
        <s v="f97"/>
        <s v="f98"/>
        <s v="f99"/>
        <s v="m123"/>
        <s v="f100"/>
        <s v="f101"/>
        <s v="f102"/>
        <s v="m124"/>
        <s v="f103"/>
        <s v="f104"/>
        <s v="f105"/>
        <s v="f106"/>
        <s v="f107"/>
        <s v="f108"/>
        <s v="f109"/>
        <s v="f110"/>
        <s v="f111"/>
        <s v="f112"/>
        <s v="f113"/>
        <s v="f114"/>
        <s v="m125"/>
        <s v="f115"/>
        <s v="f116"/>
        <s v="f117"/>
        <s v="m126"/>
        <s v="f118"/>
        <s v="f119"/>
        <s v="f120"/>
        <s v="f121"/>
        <s v="m127"/>
        <s v="f122"/>
        <s v="f123"/>
        <s v="f124"/>
        <s v="f125"/>
        <s v="f126"/>
        <s v="f127"/>
        <s v="f128"/>
        <s v="f129"/>
        <s v="f130"/>
        <s v="f131"/>
        <s v="m128"/>
        <s v="f132"/>
        <s v="f133"/>
        <s v="f134"/>
        <s v="f135"/>
        <s v="f136"/>
        <s v="f137"/>
        <s v="m129"/>
        <s v="f138"/>
        <s v="f139"/>
        <s v="f140"/>
        <s v="f141"/>
        <s v="f142"/>
        <s v="f143"/>
        <s v="f144"/>
        <s v="f145"/>
        <s v="f146"/>
        <s v="f147"/>
        <s v="m130"/>
        <s v="f148"/>
        <s v="f149"/>
        <s v="f150"/>
        <s v="f151"/>
        <s v="m131"/>
        <s v="f152"/>
        <s v="f153"/>
        <s v="f154"/>
        <s v="f155"/>
        <s v="f156"/>
        <s v="f157"/>
        <s v="f158"/>
        <s v="f159"/>
        <s v="f160"/>
        <s v="f161"/>
        <s v="f162"/>
        <s v="f163"/>
        <s v="f164"/>
        <s v="m132"/>
        <s v="f165"/>
        <s v="f166"/>
        <s v="f167"/>
        <s v="f168"/>
        <s v="m133"/>
        <s v="f169"/>
        <s v="f170"/>
        <s v="f171"/>
        <s v="f172"/>
        <s v="f173"/>
        <s v="f174"/>
        <s v="f175"/>
        <s v="f176"/>
        <s v="f177"/>
        <s v="f178"/>
        <s v="f179"/>
        <s v="f180"/>
        <s v="f181"/>
        <s v="f182"/>
        <s v="m134"/>
        <s v="f183"/>
        <s v="f184"/>
        <s v="m135"/>
        <s v="f185"/>
        <m/>
        <s v="m139" u="1"/>
        <s v="m149" u="1"/>
        <s v="m159" u="1"/>
        <s v="f190" u="1"/>
        <s v="f191" u="1"/>
        <s v="f192" u="1"/>
        <s v="f193" u="1"/>
        <s v="f194" u="1"/>
        <s v="f195" u="1"/>
        <s v="f186" u="1"/>
        <s v="f196" u="1"/>
        <s v="f187" u="1"/>
        <s v="f197" u="1"/>
        <s v="f200" u="1"/>
        <s v="f210" u="1"/>
        <s v="f220" u="1"/>
        <s v="f188" u="1"/>
        <s v="f198" u="1"/>
        <s v="f201" u="1"/>
        <s v="f211" u="1"/>
        <s v="f221" u="1"/>
        <s v="f189" u="1"/>
        <s v="f199" u="1"/>
        <s v="f202" u="1"/>
        <s v="f212" u="1"/>
        <s v="f222" u="1"/>
        <s v="f203" u="1"/>
        <s v="f213" u="1"/>
        <s v="f223" u="1"/>
        <s v="f204" u="1"/>
        <s v="f214" u="1"/>
        <s v="f205" u="1"/>
        <s v="f215" u="1"/>
        <s v="f206" u="1"/>
        <s v="f216" u="1"/>
        <s v="f207" u="1"/>
        <s v="f217" u="1"/>
        <s v="f208" u="1"/>
        <s v="f218" u="1"/>
        <s v="f209" u="1"/>
        <s v="f219" u="1"/>
        <s v="m140" u="1"/>
        <s v="m150" u="1"/>
        <s v="m160" u="1"/>
        <s v="m141" u="1"/>
        <s v="m151" u="1"/>
        <s v="m161" u="1"/>
        <s v="m142" u="1"/>
        <s v="m152" u="1"/>
        <s v="m162" u="1"/>
        <s v="m143" u="1"/>
        <s v="m153" u="1"/>
        <s v="m163" u="1"/>
        <s v="m144" u="1"/>
        <s v="m154" u="1"/>
        <s v="m164" u="1"/>
        <s v="m145" u="1"/>
        <s v="m155" u="1"/>
        <s v="m165" u="1"/>
        <s v="m136" u="1"/>
        <s v="m146" u="1"/>
        <s v="m156" u="1"/>
        <s v="m166" u="1"/>
        <s v="m137" u="1"/>
        <s v="m147" u="1"/>
        <s v="m157" u="1"/>
        <s v="m138" u="1"/>
        <s v="m148" u="1"/>
        <s v="m158" u="1"/>
      </sharedItems>
    </cacheField>
    <cacheField name="Sex" numFmtId="0">
      <sharedItems containsBlank="1"/>
    </cacheField>
    <cacheField name="Category" numFmtId="0">
      <sharedItems containsBlank="1" count="22">
        <s v="VM40-44"/>
        <s v="SM16-39"/>
        <s v="VM45-49"/>
        <s v="VM50-54"/>
        <s v="VW50-54"/>
        <s v="SW16-34"/>
        <s v="VM55-59"/>
        <s v="VW40-44"/>
        <s v="VW35-39"/>
        <s v="VW45-49"/>
        <s v="VM65-69"/>
        <s v="VM70-74"/>
        <s v="VW55-59"/>
        <s v="VM60-64"/>
        <s v="VW60-64"/>
        <s v="VW70-74"/>
        <s v="VW65-69"/>
        <s v="VM80-84"/>
        <s v="VM75-79"/>
        <m/>
        <s v="VW75-79" u="1"/>
        <s v="VW80-8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x v="0"/>
    <x v="0"/>
    <x v="0"/>
    <x v="0"/>
    <x v="0"/>
    <x v="0"/>
    <s v="VM40-44  1"/>
    <x v="0"/>
    <s v="m"/>
    <x v="0"/>
  </r>
  <r>
    <x v="1"/>
    <x v="1"/>
    <x v="1"/>
    <x v="1"/>
    <x v="1"/>
    <x v="1"/>
    <s v="SM16-39  1"/>
    <x v="1"/>
    <s v="m"/>
    <x v="1"/>
  </r>
  <r>
    <x v="2"/>
    <x v="2"/>
    <x v="2"/>
    <x v="2"/>
    <x v="2"/>
    <x v="2"/>
    <s v="VM40-44  2"/>
    <x v="2"/>
    <s v="m"/>
    <x v="0"/>
  </r>
  <r>
    <x v="3"/>
    <x v="3"/>
    <x v="3"/>
    <x v="3"/>
    <x v="3"/>
    <x v="2"/>
    <s v="SM16-39  2"/>
    <x v="3"/>
    <s v="m"/>
    <x v="1"/>
  </r>
  <r>
    <x v="4"/>
    <x v="4"/>
    <x v="4"/>
    <x v="4"/>
    <x v="4"/>
    <x v="3"/>
    <s v="SM16-39  3"/>
    <x v="4"/>
    <s v="m"/>
    <x v="1"/>
  </r>
  <r>
    <x v="5"/>
    <x v="5"/>
    <x v="5"/>
    <x v="5"/>
    <x v="5"/>
    <x v="4"/>
    <s v="VM45-49  1"/>
    <x v="5"/>
    <s v="m"/>
    <x v="2"/>
  </r>
  <r>
    <x v="6"/>
    <x v="6"/>
    <x v="6"/>
    <x v="6"/>
    <x v="6"/>
    <x v="3"/>
    <s v="SM16-39  4"/>
    <x v="6"/>
    <s v="m"/>
    <x v="1"/>
  </r>
  <r>
    <x v="7"/>
    <x v="7"/>
    <x v="7"/>
    <x v="7"/>
    <x v="7"/>
    <x v="5"/>
    <s v="VM45-49  2"/>
    <x v="7"/>
    <s v="m"/>
    <x v="2"/>
  </r>
  <r>
    <x v="8"/>
    <x v="8"/>
    <x v="8"/>
    <x v="8"/>
    <x v="8"/>
    <x v="6"/>
    <s v="SM16-39  5"/>
    <x v="8"/>
    <s v="m"/>
    <x v="1"/>
  </r>
  <r>
    <x v="9"/>
    <x v="9"/>
    <x v="9"/>
    <x v="9"/>
    <x v="9"/>
    <x v="7"/>
    <s v="SM16-39  6"/>
    <x v="9"/>
    <s v="m"/>
    <x v="1"/>
  </r>
  <r>
    <x v="10"/>
    <x v="10"/>
    <x v="10"/>
    <x v="10"/>
    <x v="10"/>
    <x v="8"/>
    <s v="SM16-39  7"/>
    <x v="10"/>
    <s v="m"/>
    <x v="1"/>
  </r>
  <r>
    <x v="11"/>
    <x v="11"/>
    <x v="11"/>
    <x v="11"/>
    <x v="11"/>
    <x v="1"/>
    <s v="SM16-39  8"/>
    <x v="11"/>
    <s v="m"/>
    <x v="1"/>
  </r>
  <r>
    <x v="12"/>
    <x v="12"/>
    <x v="12"/>
    <x v="12"/>
    <x v="12"/>
    <x v="4"/>
    <s v="VM50-54  1"/>
    <x v="12"/>
    <s v="m"/>
    <x v="3"/>
  </r>
  <r>
    <x v="13"/>
    <x v="13"/>
    <x v="13"/>
    <x v="13"/>
    <x v="13"/>
    <x v="9"/>
    <s v="SM16-39  9"/>
    <x v="13"/>
    <s v="m"/>
    <x v="1"/>
  </r>
  <r>
    <x v="14"/>
    <x v="14"/>
    <x v="14"/>
    <x v="14"/>
    <x v="14"/>
    <x v="5"/>
    <s v="VM40-44  3"/>
    <x v="14"/>
    <s v="m"/>
    <x v="0"/>
  </r>
  <r>
    <x v="15"/>
    <x v="15"/>
    <x v="15"/>
    <x v="15"/>
    <x v="15"/>
    <x v="4"/>
    <s v="VW50-54  1"/>
    <x v="15"/>
    <s v="f"/>
    <x v="4"/>
  </r>
  <r>
    <x v="16"/>
    <x v="16"/>
    <x v="16"/>
    <x v="16"/>
    <x v="16"/>
    <x v="4"/>
    <s v="VM45-49  3"/>
    <x v="16"/>
    <s v="m"/>
    <x v="2"/>
  </r>
  <r>
    <x v="17"/>
    <x v="17"/>
    <x v="17"/>
    <x v="17"/>
    <x v="17"/>
    <x v="1"/>
    <s v="SM16-39  10"/>
    <x v="17"/>
    <s v="m"/>
    <x v="1"/>
  </r>
  <r>
    <x v="18"/>
    <x v="18"/>
    <x v="17"/>
    <x v="18"/>
    <x v="18"/>
    <x v="10"/>
    <s v="SW16-34  1"/>
    <x v="18"/>
    <s v="f"/>
    <x v="5"/>
  </r>
  <r>
    <x v="19"/>
    <x v="19"/>
    <x v="18"/>
    <x v="14"/>
    <x v="19"/>
    <x v="11"/>
    <s v="VM55-59  1"/>
    <x v="19"/>
    <s v="m"/>
    <x v="6"/>
  </r>
  <r>
    <x v="20"/>
    <x v="20"/>
    <x v="19"/>
    <x v="19"/>
    <x v="20"/>
    <x v="12"/>
    <s v="SM16-39  11"/>
    <x v="20"/>
    <s v="m"/>
    <x v="1"/>
  </r>
  <r>
    <x v="21"/>
    <x v="21"/>
    <x v="20"/>
    <x v="20"/>
    <x v="21"/>
    <x v="8"/>
    <s v="VM50-54  2"/>
    <x v="21"/>
    <s v="m"/>
    <x v="3"/>
  </r>
  <r>
    <x v="22"/>
    <x v="22"/>
    <x v="21"/>
    <x v="21"/>
    <x v="22"/>
    <x v="13"/>
    <s v="SM16-39  12"/>
    <x v="22"/>
    <s v="m"/>
    <x v="1"/>
  </r>
  <r>
    <x v="23"/>
    <x v="23"/>
    <x v="22"/>
    <x v="22"/>
    <x v="23"/>
    <x v="5"/>
    <s v="SM16-39  13"/>
    <x v="23"/>
    <s v="m"/>
    <x v="1"/>
  </r>
  <r>
    <x v="24"/>
    <x v="24"/>
    <x v="23"/>
    <x v="23"/>
    <x v="24"/>
    <x v="3"/>
    <s v="SM16-39  14"/>
    <x v="24"/>
    <s v="m"/>
    <x v="1"/>
  </r>
  <r>
    <x v="25"/>
    <x v="25"/>
    <x v="24"/>
    <x v="24"/>
    <x v="25"/>
    <x v="3"/>
    <s v="SW16-34  2"/>
    <x v="25"/>
    <s v="f"/>
    <x v="5"/>
  </r>
  <r>
    <x v="26"/>
    <x v="26"/>
    <x v="25"/>
    <x v="25"/>
    <x v="26"/>
    <x v="14"/>
    <s v="VW40-44  1"/>
    <x v="26"/>
    <s v="f"/>
    <x v="7"/>
  </r>
  <r>
    <x v="27"/>
    <x v="27"/>
    <x v="26"/>
    <x v="26"/>
    <x v="27"/>
    <x v="8"/>
    <s v="VM40-44  4"/>
    <x v="27"/>
    <s v="m"/>
    <x v="0"/>
  </r>
  <r>
    <x v="28"/>
    <x v="28"/>
    <x v="27"/>
    <x v="8"/>
    <x v="28"/>
    <x v="1"/>
    <s v="VM50-54  3"/>
    <x v="28"/>
    <s v="m"/>
    <x v="3"/>
  </r>
  <r>
    <x v="29"/>
    <x v="29"/>
    <x v="28"/>
    <x v="27"/>
    <x v="29"/>
    <x v="14"/>
    <s v="VW35-39  1"/>
    <x v="29"/>
    <s v="f"/>
    <x v="8"/>
  </r>
  <r>
    <x v="30"/>
    <x v="30"/>
    <x v="29"/>
    <x v="12"/>
    <x v="30"/>
    <x v="3"/>
    <s v="VM45-49  4"/>
    <x v="30"/>
    <s v="m"/>
    <x v="2"/>
  </r>
  <r>
    <x v="31"/>
    <x v="31"/>
    <x v="30"/>
    <x v="28"/>
    <x v="31"/>
    <x v="12"/>
    <s v="VW35-39  2"/>
    <x v="31"/>
    <s v="f"/>
    <x v="8"/>
  </r>
  <r>
    <x v="32"/>
    <x v="32"/>
    <x v="31"/>
    <x v="29"/>
    <x v="32"/>
    <x v="15"/>
    <s v="SM16-39  15"/>
    <x v="32"/>
    <s v="m"/>
    <x v="1"/>
  </r>
  <r>
    <x v="33"/>
    <x v="33"/>
    <x v="32"/>
    <x v="30"/>
    <x v="30"/>
    <x v="16"/>
    <s v="VM50-54  4"/>
    <x v="33"/>
    <s v="m"/>
    <x v="3"/>
  </r>
  <r>
    <x v="34"/>
    <x v="34"/>
    <x v="33"/>
    <x v="31"/>
    <x v="33"/>
    <x v="5"/>
    <s v="SM16-39  16"/>
    <x v="34"/>
    <s v="m"/>
    <x v="1"/>
  </r>
  <r>
    <x v="35"/>
    <x v="35"/>
    <x v="34"/>
    <x v="32"/>
    <x v="34"/>
    <x v="17"/>
    <s v="VM40-44  5"/>
    <x v="35"/>
    <s v="m"/>
    <x v="0"/>
  </r>
  <r>
    <x v="36"/>
    <x v="36"/>
    <x v="35"/>
    <x v="33"/>
    <x v="35"/>
    <x v="8"/>
    <s v="SM16-39  17"/>
    <x v="36"/>
    <s v="m"/>
    <x v="1"/>
  </r>
  <r>
    <x v="37"/>
    <x v="37"/>
    <x v="36"/>
    <x v="34"/>
    <x v="36"/>
    <x v="5"/>
    <s v="VW45-49  1"/>
    <x v="37"/>
    <s v="f"/>
    <x v="9"/>
  </r>
  <r>
    <x v="38"/>
    <x v="38"/>
    <x v="37"/>
    <x v="19"/>
    <x v="37"/>
    <x v="1"/>
    <s v="VM65-69  1"/>
    <x v="38"/>
    <s v="m"/>
    <x v="10"/>
  </r>
  <r>
    <x v="39"/>
    <x v="39"/>
    <x v="38"/>
    <x v="35"/>
    <x v="38"/>
    <x v="12"/>
    <s v="VM55-59  2"/>
    <x v="39"/>
    <s v="m"/>
    <x v="6"/>
  </r>
  <r>
    <x v="40"/>
    <x v="40"/>
    <x v="39"/>
    <x v="4"/>
    <x v="39"/>
    <x v="18"/>
    <s v="VM70-74  1"/>
    <x v="40"/>
    <s v="m"/>
    <x v="11"/>
  </r>
  <r>
    <x v="41"/>
    <x v="41"/>
    <x v="40"/>
    <x v="36"/>
    <x v="40"/>
    <x v="19"/>
    <s v="VW35-39  3"/>
    <x v="41"/>
    <s v="f"/>
    <x v="8"/>
  </r>
  <r>
    <x v="42"/>
    <x v="42"/>
    <x v="41"/>
    <x v="37"/>
    <x v="41"/>
    <x v="3"/>
    <s v="VW40-44  2"/>
    <x v="42"/>
    <s v="f"/>
    <x v="7"/>
  </r>
  <r>
    <x v="43"/>
    <x v="43"/>
    <x v="42"/>
    <x v="31"/>
    <x v="42"/>
    <x v="3"/>
    <s v="SM16-39  18"/>
    <x v="43"/>
    <s v="m"/>
    <x v="1"/>
  </r>
  <r>
    <x v="44"/>
    <x v="44"/>
    <x v="43"/>
    <x v="38"/>
    <x v="43"/>
    <x v="20"/>
    <s v="VM55-59  3"/>
    <x v="44"/>
    <s v="m"/>
    <x v="6"/>
  </r>
  <r>
    <x v="45"/>
    <x v="45"/>
    <x v="44"/>
    <x v="29"/>
    <x v="44"/>
    <x v="3"/>
    <s v="VM45-49  5"/>
    <x v="45"/>
    <s v="m"/>
    <x v="2"/>
  </r>
  <r>
    <x v="46"/>
    <x v="46"/>
    <x v="45"/>
    <x v="39"/>
    <x v="13"/>
    <x v="21"/>
    <s v="VM45-49  6"/>
    <x v="46"/>
    <s v="m"/>
    <x v="2"/>
  </r>
  <r>
    <x v="47"/>
    <x v="47"/>
    <x v="46"/>
    <x v="40"/>
    <x v="45"/>
    <x v="19"/>
    <s v="VM65-69  2"/>
    <x v="47"/>
    <s v="m"/>
    <x v="10"/>
  </r>
  <r>
    <x v="48"/>
    <x v="48"/>
    <x v="47"/>
    <x v="41"/>
    <x v="46"/>
    <x v="4"/>
    <s v="VM50-54  5"/>
    <x v="48"/>
    <s v="m"/>
    <x v="3"/>
  </r>
  <r>
    <x v="49"/>
    <x v="49"/>
    <x v="48"/>
    <x v="42"/>
    <x v="47"/>
    <x v="2"/>
    <s v="VM55-59  4"/>
    <x v="49"/>
    <s v="m"/>
    <x v="6"/>
  </r>
  <r>
    <x v="50"/>
    <x v="50"/>
    <x v="49"/>
    <x v="43"/>
    <x v="48"/>
    <x v="1"/>
    <s v="VW55-59  1"/>
    <x v="50"/>
    <s v="f"/>
    <x v="12"/>
  </r>
  <r>
    <x v="51"/>
    <x v="51"/>
    <x v="50"/>
    <x v="44"/>
    <x v="49"/>
    <x v="3"/>
    <s v="VM40-44  6"/>
    <x v="51"/>
    <s v="m"/>
    <x v="0"/>
  </r>
  <r>
    <x v="52"/>
    <x v="52"/>
    <x v="50"/>
    <x v="45"/>
    <x v="49"/>
    <x v="22"/>
    <s v="VW40-44  3"/>
    <x v="52"/>
    <s v="f"/>
    <x v="7"/>
  </r>
  <r>
    <x v="53"/>
    <x v="53"/>
    <x v="51"/>
    <x v="46"/>
    <x v="50"/>
    <x v="14"/>
    <s v="VM45-49  7"/>
    <x v="53"/>
    <s v="m"/>
    <x v="2"/>
  </r>
  <r>
    <x v="54"/>
    <x v="54"/>
    <x v="52"/>
    <x v="41"/>
    <x v="51"/>
    <x v="4"/>
    <s v="SM16-39  19"/>
    <x v="54"/>
    <s v="m"/>
    <x v="1"/>
  </r>
  <r>
    <x v="55"/>
    <x v="55"/>
    <x v="53"/>
    <x v="47"/>
    <x v="52"/>
    <x v="13"/>
    <s v="VM50-54  6"/>
    <x v="55"/>
    <s v="m"/>
    <x v="3"/>
  </r>
  <r>
    <x v="56"/>
    <x v="56"/>
    <x v="54"/>
    <x v="48"/>
    <x v="53"/>
    <x v="3"/>
    <s v="VW35-39  4"/>
    <x v="56"/>
    <s v="f"/>
    <x v="8"/>
  </r>
  <r>
    <x v="57"/>
    <x v="57"/>
    <x v="55"/>
    <x v="49"/>
    <x v="54"/>
    <x v="12"/>
    <s v="SM16-39  20"/>
    <x v="57"/>
    <s v="m"/>
    <x v="1"/>
  </r>
  <r>
    <x v="58"/>
    <x v="58"/>
    <x v="55"/>
    <x v="50"/>
    <x v="55"/>
    <x v="9"/>
    <s v="VM55-59  5"/>
    <x v="58"/>
    <s v="m"/>
    <x v="6"/>
  </r>
  <r>
    <x v="59"/>
    <x v="59"/>
    <x v="56"/>
    <x v="51"/>
    <x v="56"/>
    <x v="2"/>
    <s v="SW16-34  3"/>
    <x v="59"/>
    <s v="f"/>
    <x v="5"/>
  </r>
  <r>
    <x v="60"/>
    <x v="60"/>
    <x v="57"/>
    <x v="52"/>
    <x v="57"/>
    <x v="12"/>
    <s v="VW50-54  2"/>
    <x v="60"/>
    <s v="f"/>
    <x v="4"/>
  </r>
  <r>
    <x v="61"/>
    <x v="61"/>
    <x v="58"/>
    <x v="53"/>
    <x v="58"/>
    <x v="4"/>
    <s v="VW50-54  3"/>
    <x v="61"/>
    <s v="f"/>
    <x v="4"/>
  </r>
  <r>
    <x v="62"/>
    <x v="62"/>
    <x v="59"/>
    <x v="10"/>
    <x v="59"/>
    <x v="8"/>
    <s v="SM16-39  21"/>
    <x v="62"/>
    <s v="m"/>
    <x v="1"/>
  </r>
  <r>
    <x v="63"/>
    <x v="63"/>
    <x v="60"/>
    <x v="54"/>
    <x v="60"/>
    <x v="8"/>
    <s v="SM16-39  22"/>
    <x v="63"/>
    <s v="m"/>
    <x v="1"/>
  </r>
  <r>
    <x v="64"/>
    <x v="64"/>
    <x v="61"/>
    <x v="55"/>
    <x v="61"/>
    <x v="3"/>
    <s v="SM16-39  23"/>
    <x v="64"/>
    <s v="m"/>
    <x v="1"/>
  </r>
  <r>
    <x v="65"/>
    <x v="65"/>
    <x v="62"/>
    <x v="5"/>
    <x v="62"/>
    <x v="3"/>
    <s v="SM16-39  24"/>
    <x v="65"/>
    <s v="m"/>
    <x v="1"/>
  </r>
  <r>
    <x v="66"/>
    <x v="66"/>
    <x v="63"/>
    <x v="14"/>
    <x v="63"/>
    <x v="4"/>
    <s v="VM45-49  8"/>
    <x v="66"/>
    <s v="m"/>
    <x v="2"/>
  </r>
  <r>
    <x v="67"/>
    <x v="67"/>
    <x v="64"/>
    <x v="2"/>
    <x v="64"/>
    <x v="3"/>
    <s v="SM16-39  25"/>
    <x v="67"/>
    <s v="m"/>
    <x v="1"/>
  </r>
  <r>
    <x v="68"/>
    <x v="68"/>
    <x v="65"/>
    <x v="19"/>
    <x v="65"/>
    <x v="19"/>
    <s v="VM60-64  1"/>
    <x v="68"/>
    <s v="m"/>
    <x v="13"/>
  </r>
  <r>
    <x v="69"/>
    <x v="69"/>
    <x v="66"/>
    <x v="56"/>
    <x v="66"/>
    <x v="3"/>
    <s v="VM50-54  7"/>
    <x v="69"/>
    <s v="m"/>
    <x v="3"/>
  </r>
  <r>
    <x v="70"/>
    <x v="70"/>
    <x v="67"/>
    <x v="30"/>
    <x v="67"/>
    <x v="11"/>
    <s v="VM65-69  3"/>
    <x v="70"/>
    <s v="m"/>
    <x v="10"/>
  </r>
  <r>
    <x v="71"/>
    <x v="71"/>
    <x v="68"/>
    <x v="57"/>
    <x v="68"/>
    <x v="3"/>
    <s v="SM16-39  26"/>
    <x v="71"/>
    <s v="m"/>
    <x v="1"/>
  </r>
  <r>
    <x v="72"/>
    <x v="72"/>
    <x v="69"/>
    <x v="28"/>
    <x v="69"/>
    <x v="20"/>
    <s v="SW16-34  4"/>
    <x v="72"/>
    <s v="f"/>
    <x v="5"/>
  </r>
  <r>
    <x v="73"/>
    <x v="73"/>
    <x v="70"/>
    <x v="7"/>
    <x v="70"/>
    <x v="3"/>
    <s v="VM45-49  9"/>
    <x v="73"/>
    <s v="m"/>
    <x v="2"/>
  </r>
  <r>
    <x v="74"/>
    <x v="74"/>
    <x v="71"/>
    <x v="58"/>
    <x v="71"/>
    <x v="3"/>
    <s v="SM16-39  27"/>
    <x v="74"/>
    <s v="m"/>
    <x v="1"/>
  </r>
  <r>
    <x v="75"/>
    <x v="75"/>
    <x v="72"/>
    <x v="59"/>
    <x v="72"/>
    <x v="1"/>
    <s v="VM60-64  2"/>
    <x v="75"/>
    <s v="m"/>
    <x v="13"/>
  </r>
  <r>
    <x v="76"/>
    <x v="76"/>
    <x v="72"/>
    <x v="60"/>
    <x v="73"/>
    <x v="4"/>
    <s v="VM60-64  3"/>
    <x v="76"/>
    <s v="m"/>
    <x v="13"/>
  </r>
  <r>
    <x v="77"/>
    <x v="77"/>
    <x v="73"/>
    <x v="61"/>
    <x v="74"/>
    <x v="4"/>
    <s v="VW60-64  1"/>
    <x v="77"/>
    <s v="f"/>
    <x v="14"/>
  </r>
  <r>
    <x v="78"/>
    <x v="78"/>
    <x v="74"/>
    <x v="62"/>
    <x v="73"/>
    <x v="4"/>
    <s v="VW60-64  2"/>
    <x v="78"/>
    <s v="f"/>
    <x v="14"/>
  </r>
  <r>
    <x v="79"/>
    <x v="79"/>
    <x v="74"/>
    <x v="63"/>
    <x v="75"/>
    <x v="4"/>
    <s v="VM65-69  4"/>
    <x v="79"/>
    <s v="m"/>
    <x v="10"/>
  </r>
  <r>
    <x v="80"/>
    <x v="80"/>
    <x v="75"/>
    <x v="17"/>
    <x v="76"/>
    <x v="4"/>
    <s v="VM70-74  2"/>
    <x v="80"/>
    <s v="m"/>
    <x v="11"/>
  </r>
  <r>
    <x v="81"/>
    <x v="81"/>
    <x v="76"/>
    <x v="64"/>
    <x v="77"/>
    <x v="8"/>
    <s v="SM16-39  28"/>
    <x v="81"/>
    <s v="m"/>
    <x v="1"/>
  </r>
  <r>
    <x v="82"/>
    <x v="82"/>
    <x v="77"/>
    <x v="7"/>
    <x v="78"/>
    <x v="1"/>
    <s v="VM45-49  10"/>
    <x v="82"/>
    <s v="m"/>
    <x v="2"/>
  </r>
  <r>
    <x v="83"/>
    <x v="83"/>
    <x v="78"/>
    <x v="65"/>
    <x v="79"/>
    <x v="13"/>
    <s v="VW40-44  4"/>
    <x v="83"/>
    <s v="f"/>
    <x v="7"/>
  </r>
  <r>
    <x v="84"/>
    <x v="84"/>
    <x v="79"/>
    <x v="66"/>
    <x v="80"/>
    <x v="4"/>
    <s v="VM60-64  4"/>
    <x v="84"/>
    <s v="m"/>
    <x v="13"/>
  </r>
  <r>
    <x v="85"/>
    <x v="85"/>
    <x v="79"/>
    <x v="67"/>
    <x v="81"/>
    <x v="3"/>
    <s v="VM40-44  7"/>
    <x v="85"/>
    <s v="m"/>
    <x v="0"/>
  </r>
  <r>
    <x v="86"/>
    <x v="86"/>
    <x v="80"/>
    <x v="68"/>
    <x v="71"/>
    <x v="23"/>
    <s v="VM50-54  8"/>
    <x v="86"/>
    <s v="m"/>
    <x v="3"/>
  </r>
  <r>
    <x v="87"/>
    <x v="87"/>
    <x v="81"/>
    <x v="69"/>
    <x v="61"/>
    <x v="3"/>
    <s v="SW16-34  5"/>
    <x v="87"/>
    <s v="f"/>
    <x v="5"/>
  </r>
  <r>
    <x v="88"/>
    <x v="88"/>
    <x v="82"/>
    <x v="70"/>
    <x v="82"/>
    <x v="3"/>
    <s v="SM16-39  29"/>
    <x v="88"/>
    <s v="m"/>
    <x v="1"/>
  </r>
  <r>
    <x v="89"/>
    <x v="89"/>
    <x v="83"/>
    <x v="71"/>
    <x v="83"/>
    <x v="3"/>
    <s v="VW45-49  2"/>
    <x v="89"/>
    <s v="f"/>
    <x v="9"/>
  </r>
  <r>
    <x v="90"/>
    <x v="90"/>
    <x v="84"/>
    <x v="72"/>
    <x v="84"/>
    <x v="4"/>
    <s v="VW40-44  5"/>
    <x v="90"/>
    <s v="f"/>
    <x v="7"/>
  </r>
  <r>
    <x v="91"/>
    <x v="91"/>
    <x v="85"/>
    <x v="73"/>
    <x v="85"/>
    <x v="1"/>
    <s v="VW40-44  6"/>
    <x v="91"/>
    <s v="f"/>
    <x v="7"/>
  </r>
  <r>
    <x v="92"/>
    <x v="92"/>
    <x v="86"/>
    <x v="4"/>
    <x v="86"/>
    <x v="24"/>
    <s v="VM70-74  3"/>
    <x v="92"/>
    <s v="m"/>
    <x v="11"/>
  </r>
  <r>
    <x v="93"/>
    <x v="93"/>
    <x v="87"/>
    <x v="74"/>
    <x v="87"/>
    <x v="13"/>
    <s v="VW40-44  7"/>
    <x v="93"/>
    <s v="f"/>
    <x v="7"/>
  </r>
  <r>
    <x v="94"/>
    <x v="94"/>
    <x v="88"/>
    <x v="75"/>
    <x v="88"/>
    <x v="12"/>
    <s v="VW45-49  3"/>
    <x v="94"/>
    <s v="f"/>
    <x v="9"/>
  </r>
  <r>
    <x v="95"/>
    <x v="95"/>
    <x v="89"/>
    <x v="76"/>
    <x v="89"/>
    <x v="25"/>
    <s v="SM16-39  30"/>
    <x v="95"/>
    <s v="m"/>
    <x v="1"/>
  </r>
  <r>
    <x v="96"/>
    <x v="96"/>
    <x v="90"/>
    <x v="77"/>
    <x v="90"/>
    <x v="2"/>
    <s v="VM55-59  6"/>
    <x v="96"/>
    <s v="m"/>
    <x v="6"/>
  </r>
  <r>
    <x v="97"/>
    <x v="97"/>
    <x v="90"/>
    <x v="78"/>
    <x v="91"/>
    <x v="24"/>
    <s v="VM45-49  11"/>
    <x v="97"/>
    <s v="m"/>
    <x v="2"/>
  </r>
  <r>
    <x v="98"/>
    <x v="98"/>
    <x v="91"/>
    <x v="79"/>
    <x v="92"/>
    <x v="12"/>
    <s v="SW16-34  6"/>
    <x v="98"/>
    <s v="f"/>
    <x v="5"/>
  </r>
  <r>
    <x v="99"/>
    <x v="99"/>
    <x v="91"/>
    <x v="80"/>
    <x v="93"/>
    <x v="12"/>
    <s v="VW40-44  8"/>
    <x v="99"/>
    <s v="f"/>
    <x v="7"/>
  </r>
  <r>
    <x v="100"/>
    <x v="100"/>
    <x v="92"/>
    <x v="17"/>
    <x v="94"/>
    <x v="2"/>
    <s v="VM40-44  8"/>
    <x v="100"/>
    <s v="m"/>
    <x v="0"/>
  </r>
  <r>
    <x v="101"/>
    <x v="101"/>
    <x v="93"/>
    <x v="81"/>
    <x v="95"/>
    <x v="24"/>
    <s v="SM16-39  31"/>
    <x v="101"/>
    <s v="m"/>
    <x v="1"/>
  </r>
  <r>
    <x v="102"/>
    <x v="102"/>
    <x v="93"/>
    <x v="82"/>
    <x v="96"/>
    <x v="3"/>
    <s v="VW50-54  4"/>
    <x v="102"/>
    <s v="f"/>
    <x v="4"/>
  </r>
  <r>
    <x v="103"/>
    <x v="103"/>
    <x v="94"/>
    <x v="17"/>
    <x v="97"/>
    <x v="26"/>
    <s v="SM16-39  32"/>
    <x v="103"/>
    <s v="m"/>
    <x v="1"/>
  </r>
  <r>
    <x v="104"/>
    <x v="104"/>
    <x v="95"/>
    <x v="83"/>
    <x v="98"/>
    <x v="8"/>
    <s v="VM50-54  9"/>
    <x v="104"/>
    <s v="m"/>
    <x v="3"/>
  </r>
  <r>
    <x v="105"/>
    <x v="105"/>
    <x v="96"/>
    <x v="27"/>
    <x v="73"/>
    <x v="4"/>
    <s v="SW16-34  7"/>
    <x v="105"/>
    <s v="f"/>
    <x v="5"/>
  </r>
  <r>
    <x v="106"/>
    <x v="106"/>
    <x v="97"/>
    <x v="29"/>
    <x v="99"/>
    <x v="4"/>
    <s v="VM50-54  10"/>
    <x v="106"/>
    <s v="m"/>
    <x v="3"/>
  </r>
  <r>
    <x v="107"/>
    <x v="107"/>
    <x v="97"/>
    <x v="84"/>
    <x v="39"/>
    <x v="15"/>
    <s v="SW16-34  8"/>
    <x v="107"/>
    <s v="f"/>
    <x v="5"/>
  </r>
  <r>
    <x v="108"/>
    <x v="108"/>
    <x v="98"/>
    <x v="85"/>
    <x v="100"/>
    <x v="13"/>
    <s v="VW45-49  4"/>
    <x v="108"/>
    <s v="f"/>
    <x v="9"/>
  </r>
  <r>
    <x v="109"/>
    <x v="109"/>
    <x v="98"/>
    <x v="70"/>
    <x v="101"/>
    <x v="4"/>
    <s v="VM60-64  5"/>
    <x v="109"/>
    <s v="m"/>
    <x v="13"/>
  </r>
  <r>
    <x v="110"/>
    <x v="110"/>
    <x v="99"/>
    <x v="27"/>
    <x v="102"/>
    <x v="3"/>
    <s v="VW45-49  5"/>
    <x v="110"/>
    <s v="f"/>
    <x v="9"/>
  </r>
  <r>
    <x v="111"/>
    <x v="111"/>
    <x v="100"/>
    <x v="37"/>
    <x v="103"/>
    <x v="4"/>
    <s v="VW40-44  9"/>
    <x v="111"/>
    <s v="f"/>
    <x v="7"/>
  </r>
  <r>
    <x v="112"/>
    <x v="112"/>
    <x v="101"/>
    <x v="86"/>
    <x v="104"/>
    <x v="19"/>
    <s v="VW55-59  2"/>
    <x v="112"/>
    <s v="f"/>
    <x v="12"/>
  </r>
  <r>
    <x v="113"/>
    <x v="113"/>
    <x v="101"/>
    <x v="87"/>
    <x v="105"/>
    <x v="13"/>
    <s v="VM50-54  11"/>
    <x v="113"/>
    <s v="m"/>
    <x v="3"/>
  </r>
  <r>
    <x v="114"/>
    <x v="114"/>
    <x v="102"/>
    <x v="88"/>
    <x v="106"/>
    <x v="27"/>
    <s v="VW35-39  5"/>
    <x v="114"/>
    <s v="f"/>
    <x v="8"/>
  </r>
  <r>
    <x v="115"/>
    <x v="115"/>
    <x v="102"/>
    <x v="89"/>
    <x v="107"/>
    <x v="3"/>
    <s v="VW35-39  6"/>
    <x v="115"/>
    <s v="f"/>
    <x v="8"/>
  </r>
  <r>
    <x v="116"/>
    <x v="116"/>
    <x v="103"/>
    <x v="90"/>
    <x v="108"/>
    <x v="15"/>
    <s v="VW35-39  7"/>
    <x v="116"/>
    <s v="f"/>
    <x v="8"/>
  </r>
  <r>
    <x v="117"/>
    <x v="117"/>
    <x v="104"/>
    <x v="91"/>
    <x v="109"/>
    <x v="19"/>
    <s v="VM60-64  6"/>
    <x v="117"/>
    <s v="m"/>
    <x v="13"/>
  </r>
  <r>
    <x v="118"/>
    <x v="118"/>
    <x v="105"/>
    <x v="7"/>
    <x v="110"/>
    <x v="3"/>
    <s v="VM45-49  12"/>
    <x v="118"/>
    <s v="m"/>
    <x v="2"/>
  </r>
  <r>
    <x v="119"/>
    <x v="119"/>
    <x v="105"/>
    <x v="92"/>
    <x v="111"/>
    <x v="28"/>
    <s v="VW55-59  3"/>
    <x v="119"/>
    <s v="f"/>
    <x v="12"/>
  </r>
  <r>
    <x v="120"/>
    <x v="120"/>
    <x v="106"/>
    <x v="93"/>
    <x v="112"/>
    <x v="14"/>
    <s v="VW45-49  6"/>
    <x v="120"/>
    <s v="f"/>
    <x v="9"/>
  </r>
  <r>
    <x v="121"/>
    <x v="121"/>
    <x v="107"/>
    <x v="8"/>
    <x v="113"/>
    <x v="2"/>
    <s v="VM45-49  13"/>
    <x v="121"/>
    <s v="m"/>
    <x v="2"/>
  </r>
  <r>
    <x v="122"/>
    <x v="122"/>
    <x v="108"/>
    <x v="94"/>
    <x v="114"/>
    <x v="12"/>
    <s v="VW35-39  8"/>
    <x v="122"/>
    <s v="f"/>
    <x v="8"/>
  </r>
  <r>
    <x v="123"/>
    <x v="123"/>
    <x v="109"/>
    <x v="95"/>
    <x v="115"/>
    <x v="16"/>
    <s v="VW45-49  7"/>
    <x v="123"/>
    <s v="f"/>
    <x v="9"/>
  </r>
  <r>
    <x v="124"/>
    <x v="124"/>
    <x v="110"/>
    <x v="96"/>
    <x v="116"/>
    <x v="18"/>
    <s v="VW50-54  5"/>
    <x v="124"/>
    <s v="f"/>
    <x v="4"/>
  </r>
  <r>
    <x v="125"/>
    <x v="125"/>
    <x v="111"/>
    <x v="97"/>
    <x v="117"/>
    <x v="29"/>
    <s v="VW35-39  9"/>
    <x v="125"/>
    <s v="f"/>
    <x v="8"/>
  </r>
  <r>
    <x v="126"/>
    <x v="126"/>
    <x v="111"/>
    <x v="98"/>
    <x v="117"/>
    <x v="3"/>
    <s v="SM16-39  33"/>
    <x v="126"/>
    <s v="m"/>
    <x v="1"/>
  </r>
  <r>
    <x v="127"/>
    <x v="127"/>
    <x v="112"/>
    <x v="99"/>
    <x v="118"/>
    <x v="16"/>
    <s v="VM55-59  7"/>
    <x v="127"/>
    <s v="m"/>
    <x v="6"/>
  </r>
  <r>
    <x v="128"/>
    <x v="128"/>
    <x v="113"/>
    <x v="100"/>
    <x v="119"/>
    <x v="30"/>
    <s v="VW50-54  6"/>
    <x v="128"/>
    <s v="f"/>
    <x v="4"/>
  </r>
  <r>
    <x v="129"/>
    <x v="129"/>
    <x v="114"/>
    <x v="101"/>
    <x v="120"/>
    <x v="13"/>
    <s v="VW45-49  8"/>
    <x v="129"/>
    <s v="f"/>
    <x v="9"/>
  </r>
  <r>
    <x v="130"/>
    <x v="130"/>
    <x v="115"/>
    <x v="102"/>
    <x v="121"/>
    <x v="3"/>
    <s v="VM50-54  12"/>
    <x v="130"/>
    <s v="m"/>
    <x v="3"/>
  </r>
  <r>
    <x v="131"/>
    <x v="131"/>
    <x v="116"/>
    <x v="103"/>
    <x v="122"/>
    <x v="13"/>
    <s v="VW40-44  10"/>
    <x v="131"/>
    <s v="f"/>
    <x v="7"/>
  </r>
  <r>
    <x v="132"/>
    <x v="132"/>
    <x v="117"/>
    <x v="104"/>
    <x v="123"/>
    <x v="13"/>
    <s v="VW45-49  9"/>
    <x v="132"/>
    <s v="f"/>
    <x v="9"/>
  </r>
  <r>
    <x v="133"/>
    <x v="133"/>
    <x v="118"/>
    <x v="16"/>
    <x v="124"/>
    <x v="31"/>
    <s v="VM55-59  8"/>
    <x v="133"/>
    <s v="m"/>
    <x v="6"/>
  </r>
  <r>
    <x v="134"/>
    <x v="134"/>
    <x v="119"/>
    <x v="105"/>
    <x v="125"/>
    <x v="3"/>
    <s v="VW40-44  11"/>
    <x v="134"/>
    <s v="f"/>
    <x v="7"/>
  </r>
  <r>
    <x v="135"/>
    <x v="135"/>
    <x v="120"/>
    <x v="106"/>
    <x v="125"/>
    <x v="3"/>
    <s v="VM40-44  9"/>
    <x v="135"/>
    <s v="m"/>
    <x v="0"/>
  </r>
  <r>
    <x v="136"/>
    <x v="136"/>
    <x v="121"/>
    <x v="107"/>
    <x v="39"/>
    <x v="3"/>
    <s v="VW55-59  4"/>
    <x v="136"/>
    <s v="f"/>
    <x v="12"/>
  </r>
  <r>
    <x v="137"/>
    <x v="137"/>
    <x v="122"/>
    <x v="108"/>
    <x v="126"/>
    <x v="3"/>
    <s v="VW35-39  10"/>
    <x v="137"/>
    <s v="f"/>
    <x v="8"/>
  </r>
  <r>
    <x v="138"/>
    <x v="138"/>
    <x v="123"/>
    <x v="109"/>
    <x v="127"/>
    <x v="3"/>
    <s v="VW40-44  12"/>
    <x v="138"/>
    <s v="f"/>
    <x v="7"/>
  </r>
  <r>
    <x v="139"/>
    <x v="139"/>
    <x v="124"/>
    <x v="110"/>
    <x v="128"/>
    <x v="32"/>
    <s v="VM50-54  13"/>
    <x v="139"/>
    <s v="m"/>
    <x v="3"/>
  </r>
  <r>
    <x v="140"/>
    <x v="140"/>
    <x v="125"/>
    <x v="111"/>
    <x v="129"/>
    <x v="3"/>
    <s v="VW40-44  13"/>
    <x v="140"/>
    <s v="f"/>
    <x v="7"/>
  </r>
  <r>
    <x v="141"/>
    <x v="141"/>
    <x v="126"/>
    <x v="13"/>
    <x v="130"/>
    <x v="12"/>
    <s v="VM50-54  14"/>
    <x v="141"/>
    <s v="m"/>
    <x v="3"/>
  </r>
  <r>
    <x v="142"/>
    <x v="142"/>
    <x v="127"/>
    <x v="112"/>
    <x v="131"/>
    <x v="33"/>
    <s v="SW16-34  9"/>
    <x v="142"/>
    <s v="f"/>
    <x v="5"/>
  </r>
  <r>
    <x v="143"/>
    <x v="143"/>
    <x v="127"/>
    <x v="113"/>
    <x v="132"/>
    <x v="34"/>
    <s v="SW16-34  10"/>
    <x v="143"/>
    <s v="f"/>
    <x v="5"/>
  </r>
  <r>
    <x v="144"/>
    <x v="144"/>
    <x v="128"/>
    <x v="30"/>
    <x v="25"/>
    <x v="3"/>
    <s v="VM55-59  9"/>
    <x v="144"/>
    <s v="m"/>
    <x v="6"/>
  </r>
  <r>
    <x v="145"/>
    <x v="145"/>
    <x v="129"/>
    <x v="114"/>
    <x v="133"/>
    <x v="35"/>
    <s v="VM60-64  7"/>
    <x v="145"/>
    <s v="m"/>
    <x v="13"/>
  </r>
  <r>
    <x v="146"/>
    <x v="146"/>
    <x v="130"/>
    <x v="115"/>
    <x v="134"/>
    <x v="3"/>
    <s v="VW35-39  11"/>
    <x v="146"/>
    <s v="f"/>
    <x v="8"/>
  </r>
  <r>
    <x v="147"/>
    <x v="147"/>
    <x v="131"/>
    <x v="116"/>
    <x v="135"/>
    <x v="4"/>
    <s v="VW55-59  5"/>
    <x v="147"/>
    <s v="f"/>
    <x v="12"/>
  </r>
  <r>
    <x v="148"/>
    <x v="148"/>
    <x v="132"/>
    <x v="41"/>
    <x v="136"/>
    <x v="3"/>
    <s v="SM16-39  34"/>
    <x v="148"/>
    <s v="m"/>
    <x v="1"/>
  </r>
  <r>
    <x v="149"/>
    <x v="149"/>
    <x v="133"/>
    <x v="70"/>
    <x v="90"/>
    <x v="8"/>
    <s v="VM45-49  14"/>
    <x v="149"/>
    <s v="m"/>
    <x v="2"/>
  </r>
  <r>
    <x v="150"/>
    <x v="150"/>
    <x v="134"/>
    <x v="56"/>
    <x v="137"/>
    <x v="3"/>
    <s v="VM45-49  15"/>
    <x v="150"/>
    <s v="m"/>
    <x v="2"/>
  </r>
  <r>
    <x v="151"/>
    <x v="151"/>
    <x v="135"/>
    <x v="91"/>
    <x v="97"/>
    <x v="17"/>
    <s v="VM65-69  5"/>
    <x v="151"/>
    <s v="m"/>
    <x v="10"/>
  </r>
  <r>
    <x v="152"/>
    <x v="152"/>
    <x v="136"/>
    <x v="117"/>
    <x v="138"/>
    <x v="13"/>
    <s v="VM40-44  10"/>
    <x v="152"/>
    <s v="m"/>
    <x v="0"/>
  </r>
  <r>
    <x v="153"/>
    <x v="153"/>
    <x v="137"/>
    <x v="118"/>
    <x v="139"/>
    <x v="3"/>
    <s v="VW40-44  14"/>
    <x v="153"/>
    <s v="f"/>
    <x v="7"/>
  </r>
  <r>
    <x v="154"/>
    <x v="154"/>
    <x v="138"/>
    <x v="70"/>
    <x v="140"/>
    <x v="13"/>
    <s v="VM40-44  11"/>
    <x v="154"/>
    <s v="m"/>
    <x v="0"/>
  </r>
  <r>
    <x v="155"/>
    <x v="155"/>
    <x v="139"/>
    <x v="87"/>
    <x v="141"/>
    <x v="3"/>
    <s v="VM50-54  15"/>
    <x v="155"/>
    <s v="m"/>
    <x v="3"/>
  </r>
  <r>
    <x v="156"/>
    <x v="156"/>
    <x v="139"/>
    <x v="50"/>
    <x v="142"/>
    <x v="17"/>
    <s v="VM70-74  4"/>
    <x v="156"/>
    <s v="m"/>
    <x v="11"/>
  </r>
  <r>
    <x v="157"/>
    <x v="157"/>
    <x v="140"/>
    <x v="99"/>
    <x v="143"/>
    <x v="3"/>
    <s v="SM16-39  35"/>
    <x v="157"/>
    <s v="m"/>
    <x v="1"/>
  </r>
  <r>
    <x v="158"/>
    <x v="158"/>
    <x v="140"/>
    <x v="119"/>
    <x v="144"/>
    <x v="17"/>
    <s v="SW16-34  11"/>
    <x v="158"/>
    <s v="f"/>
    <x v="5"/>
  </r>
  <r>
    <x v="159"/>
    <x v="159"/>
    <x v="141"/>
    <x v="120"/>
    <x v="1"/>
    <x v="3"/>
    <s v="VM60-64  8"/>
    <x v="159"/>
    <s v="m"/>
    <x v="13"/>
  </r>
  <r>
    <x v="160"/>
    <x v="160"/>
    <x v="142"/>
    <x v="14"/>
    <x v="145"/>
    <x v="13"/>
    <s v="VM55-59  10"/>
    <x v="160"/>
    <s v="m"/>
    <x v="6"/>
  </r>
  <r>
    <x v="161"/>
    <x v="161"/>
    <x v="143"/>
    <x v="121"/>
    <x v="146"/>
    <x v="8"/>
    <s v="VM50-54  16"/>
    <x v="161"/>
    <s v="m"/>
    <x v="3"/>
  </r>
  <r>
    <x v="162"/>
    <x v="162"/>
    <x v="144"/>
    <x v="122"/>
    <x v="147"/>
    <x v="36"/>
    <s v="VW35-39  12"/>
    <x v="162"/>
    <s v="f"/>
    <x v="8"/>
  </r>
  <r>
    <x v="163"/>
    <x v="163"/>
    <x v="145"/>
    <x v="123"/>
    <x v="148"/>
    <x v="3"/>
    <s v="VW45-49  10"/>
    <x v="163"/>
    <s v="f"/>
    <x v="9"/>
  </r>
  <r>
    <x v="164"/>
    <x v="164"/>
    <x v="146"/>
    <x v="124"/>
    <x v="135"/>
    <x v="5"/>
    <s v="VM50-54  17"/>
    <x v="164"/>
    <s v="m"/>
    <x v="3"/>
  </r>
  <r>
    <x v="165"/>
    <x v="165"/>
    <x v="147"/>
    <x v="125"/>
    <x v="92"/>
    <x v="27"/>
    <s v="VW35-39  13"/>
    <x v="165"/>
    <s v="f"/>
    <x v="8"/>
  </r>
  <r>
    <x v="166"/>
    <x v="166"/>
    <x v="148"/>
    <x v="29"/>
    <x v="149"/>
    <x v="2"/>
    <s v="VM60-64  9"/>
    <x v="166"/>
    <s v="m"/>
    <x v="13"/>
  </r>
  <r>
    <x v="167"/>
    <x v="167"/>
    <x v="149"/>
    <x v="70"/>
    <x v="150"/>
    <x v="16"/>
    <s v="VM40-44  12"/>
    <x v="167"/>
    <s v="m"/>
    <x v="0"/>
  </r>
  <r>
    <x v="168"/>
    <x v="168"/>
    <x v="149"/>
    <x v="126"/>
    <x v="151"/>
    <x v="3"/>
    <s v="VM60-64  10"/>
    <x v="168"/>
    <s v="m"/>
    <x v="13"/>
  </r>
  <r>
    <x v="169"/>
    <x v="169"/>
    <x v="150"/>
    <x v="127"/>
    <x v="152"/>
    <x v="3"/>
    <s v="VW55-59  6"/>
    <x v="169"/>
    <s v="f"/>
    <x v="12"/>
  </r>
  <r>
    <x v="170"/>
    <x v="170"/>
    <x v="151"/>
    <x v="128"/>
    <x v="153"/>
    <x v="2"/>
    <s v="VW40-44  15"/>
    <x v="170"/>
    <s v="f"/>
    <x v="7"/>
  </r>
  <r>
    <x v="171"/>
    <x v="171"/>
    <x v="152"/>
    <x v="85"/>
    <x v="104"/>
    <x v="3"/>
    <s v="VW40-44  16"/>
    <x v="171"/>
    <s v="f"/>
    <x v="7"/>
  </r>
  <r>
    <x v="172"/>
    <x v="172"/>
    <x v="153"/>
    <x v="129"/>
    <x v="154"/>
    <x v="27"/>
    <s v="VW45-49  11"/>
    <x v="172"/>
    <s v="f"/>
    <x v="9"/>
  </r>
  <r>
    <x v="173"/>
    <x v="173"/>
    <x v="154"/>
    <x v="130"/>
    <x v="155"/>
    <x v="19"/>
    <s v="VW55-59  7"/>
    <x v="173"/>
    <s v="f"/>
    <x v="12"/>
  </r>
  <r>
    <x v="174"/>
    <x v="174"/>
    <x v="155"/>
    <x v="131"/>
    <x v="156"/>
    <x v="3"/>
    <s v="VW55-59  8"/>
    <x v="174"/>
    <s v="f"/>
    <x v="12"/>
  </r>
  <r>
    <x v="175"/>
    <x v="175"/>
    <x v="156"/>
    <x v="132"/>
    <x v="146"/>
    <x v="8"/>
    <s v="VW50-54  7"/>
    <x v="175"/>
    <s v="f"/>
    <x v="4"/>
  </r>
  <r>
    <x v="176"/>
    <x v="176"/>
    <x v="157"/>
    <x v="133"/>
    <x v="157"/>
    <x v="18"/>
    <s v="VW45-49  12"/>
    <x v="176"/>
    <s v="f"/>
    <x v="9"/>
  </r>
  <r>
    <x v="177"/>
    <x v="177"/>
    <x v="158"/>
    <x v="108"/>
    <x v="91"/>
    <x v="24"/>
    <s v="VW45-49  13"/>
    <x v="177"/>
    <s v="f"/>
    <x v="9"/>
  </r>
  <r>
    <x v="178"/>
    <x v="178"/>
    <x v="159"/>
    <x v="134"/>
    <x v="66"/>
    <x v="3"/>
    <s v="VW40-44  17"/>
    <x v="178"/>
    <s v="f"/>
    <x v="7"/>
  </r>
  <r>
    <x v="179"/>
    <x v="179"/>
    <x v="160"/>
    <x v="135"/>
    <x v="158"/>
    <x v="3"/>
    <s v="VW40-44  18"/>
    <x v="179"/>
    <s v="f"/>
    <x v="7"/>
  </r>
  <r>
    <x v="180"/>
    <x v="180"/>
    <x v="161"/>
    <x v="136"/>
    <x v="159"/>
    <x v="13"/>
    <s v="VW35-39  14"/>
    <x v="180"/>
    <s v="f"/>
    <x v="8"/>
  </r>
  <r>
    <x v="181"/>
    <x v="181"/>
    <x v="162"/>
    <x v="41"/>
    <x v="160"/>
    <x v="4"/>
    <s v="VM65-69  6"/>
    <x v="181"/>
    <s v="m"/>
    <x v="10"/>
  </r>
  <r>
    <x v="182"/>
    <x v="182"/>
    <x v="163"/>
    <x v="28"/>
    <x v="94"/>
    <x v="2"/>
    <s v="VW35-39  15"/>
    <x v="182"/>
    <s v="f"/>
    <x v="8"/>
  </r>
  <r>
    <x v="183"/>
    <x v="183"/>
    <x v="164"/>
    <x v="137"/>
    <x v="161"/>
    <x v="18"/>
    <s v="VW60-64  3"/>
    <x v="183"/>
    <s v="f"/>
    <x v="14"/>
  </r>
  <r>
    <x v="184"/>
    <x v="184"/>
    <x v="165"/>
    <x v="73"/>
    <x v="162"/>
    <x v="37"/>
    <s v="VW55-59  9"/>
    <x v="184"/>
    <s v="f"/>
    <x v="12"/>
  </r>
  <r>
    <x v="185"/>
    <x v="185"/>
    <x v="166"/>
    <x v="138"/>
    <x v="30"/>
    <x v="1"/>
    <s v="VW55-59  10"/>
    <x v="185"/>
    <s v="f"/>
    <x v="12"/>
  </r>
  <r>
    <x v="186"/>
    <x v="186"/>
    <x v="167"/>
    <x v="50"/>
    <x v="163"/>
    <x v="3"/>
    <s v="VM65-69  7"/>
    <x v="186"/>
    <s v="m"/>
    <x v="10"/>
  </r>
  <r>
    <x v="187"/>
    <x v="187"/>
    <x v="168"/>
    <x v="99"/>
    <x v="140"/>
    <x v="3"/>
    <s v="VM40-44  13"/>
    <x v="187"/>
    <s v="m"/>
    <x v="0"/>
  </r>
  <r>
    <x v="188"/>
    <x v="188"/>
    <x v="169"/>
    <x v="28"/>
    <x v="164"/>
    <x v="1"/>
    <s v="VW55-59  11"/>
    <x v="188"/>
    <s v="f"/>
    <x v="12"/>
  </r>
  <r>
    <x v="189"/>
    <x v="189"/>
    <x v="170"/>
    <x v="139"/>
    <x v="46"/>
    <x v="4"/>
    <s v="VW50-54  8"/>
    <x v="189"/>
    <s v="f"/>
    <x v="4"/>
  </r>
  <r>
    <x v="190"/>
    <x v="190"/>
    <x v="171"/>
    <x v="140"/>
    <x v="165"/>
    <x v="38"/>
    <s v="VW55-59  12"/>
    <x v="190"/>
    <s v="f"/>
    <x v="12"/>
  </r>
  <r>
    <x v="191"/>
    <x v="191"/>
    <x v="172"/>
    <x v="141"/>
    <x v="166"/>
    <x v="3"/>
    <s v="SW16-34  12"/>
    <x v="191"/>
    <s v="f"/>
    <x v="5"/>
  </r>
  <r>
    <x v="192"/>
    <x v="192"/>
    <x v="173"/>
    <x v="42"/>
    <x v="167"/>
    <x v="8"/>
    <s v="VM55-59  11"/>
    <x v="192"/>
    <s v="m"/>
    <x v="6"/>
  </r>
  <r>
    <x v="193"/>
    <x v="193"/>
    <x v="174"/>
    <x v="19"/>
    <x v="168"/>
    <x v="3"/>
    <s v="SM16-39  36"/>
    <x v="193"/>
    <s v="m"/>
    <x v="1"/>
  </r>
  <r>
    <x v="194"/>
    <x v="194"/>
    <x v="175"/>
    <x v="142"/>
    <x v="169"/>
    <x v="20"/>
    <s v="SM16-39  37"/>
    <x v="194"/>
    <s v="m"/>
    <x v="1"/>
  </r>
  <r>
    <x v="195"/>
    <x v="195"/>
    <x v="176"/>
    <x v="32"/>
    <x v="170"/>
    <x v="8"/>
    <s v="VM40-44  14"/>
    <x v="195"/>
    <s v="m"/>
    <x v="0"/>
  </r>
  <r>
    <x v="196"/>
    <x v="196"/>
    <x v="177"/>
    <x v="143"/>
    <x v="171"/>
    <x v="2"/>
    <s v="VW60-64  4"/>
    <x v="196"/>
    <s v="f"/>
    <x v="14"/>
  </r>
  <r>
    <x v="197"/>
    <x v="197"/>
    <x v="177"/>
    <x v="144"/>
    <x v="172"/>
    <x v="15"/>
    <s v="VW45-49  14"/>
    <x v="197"/>
    <s v="f"/>
    <x v="9"/>
  </r>
  <r>
    <x v="198"/>
    <x v="198"/>
    <x v="178"/>
    <x v="28"/>
    <x v="173"/>
    <x v="12"/>
    <s v="VW45-49  15"/>
    <x v="198"/>
    <s v="f"/>
    <x v="9"/>
  </r>
  <r>
    <x v="199"/>
    <x v="199"/>
    <x v="179"/>
    <x v="145"/>
    <x v="167"/>
    <x v="8"/>
    <s v="VW55-59  13"/>
    <x v="199"/>
    <s v="f"/>
    <x v="12"/>
  </r>
  <r>
    <x v="200"/>
    <x v="200"/>
    <x v="180"/>
    <x v="56"/>
    <x v="174"/>
    <x v="3"/>
    <s v="VM45-49  16"/>
    <x v="200"/>
    <s v="m"/>
    <x v="2"/>
  </r>
  <r>
    <x v="201"/>
    <x v="201"/>
    <x v="181"/>
    <x v="146"/>
    <x v="175"/>
    <x v="2"/>
    <s v="SW16-34  13"/>
    <x v="201"/>
    <s v="f"/>
    <x v="5"/>
  </r>
  <r>
    <x v="202"/>
    <x v="202"/>
    <x v="182"/>
    <x v="147"/>
    <x v="176"/>
    <x v="3"/>
    <s v="VW45-49  16"/>
    <x v="202"/>
    <s v="f"/>
    <x v="9"/>
  </r>
  <r>
    <x v="203"/>
    <x v="203"/>
    <x v="183"/>
    <x v="102"/>
    <x v="177"/>
    <x v="39"/>
    <s v="VM40-44  15"/>
    <x v="203"/>
    <s v="m"/>
    <x v="0"/>
  </r>
  <r>
    <x v="204"/>
    <x v="204"/>
    <x v="184"/>
    <x v="148"/>
    <x v="178"/>
    <x v="40"/>
    <s v="VM40-44  16"/>
    <x v="204"/>
    <s v="m"/>
    <x v="0"/>
  </r>
  <r>
    <x v="205"/>
    <x v="205"/>
    <x v="185"/>
    <x v="149"/>
    <x v="179"/>
    <x v="3"/>
    <s v="VW50-54  9"/>
    <x v="205"/>
    <s v="f"/>
    <x v="4"/>
  </r>
  <r>
    <x v="206"/>
    <x v="206"/>
    <x v="186"/>
    <x v="41"/>
    <x v="180"/>
    <x v="3"/>
    <s v="VM40-44  17"/>
    <x v="206"/>
    <s v="m"/>
    <x v="0"/>
  </r>
  <r>
    <x v="207"/>
    <x v="207"/>
    <x v="187"/>
    <x v="14"/>
    <x v="181"/>
    <x v="8"/>
    <s v="VM50-54  18"/>
    <x v="207"/>
    <s v="m"/>
    <x v="3"/>
  </r>
  <r>
    <x v="208"/>
    <x v="208"/>
    <x v="188"/>
    <x v="135"/>
    <x v="168"/>
    <x v="24"/>
    <s v="VW60-64  5"/>
    <x v="208"/>
    <s v="f"/>
    <x v="14"/>
  </r>
  <r>
    <x v="209"/>
    <x v="209"/>
    <x v="189"/>
    <x v="85"/>
    <x v="86"/>
    <x v="19"/>
    <s v="VW70-74  1"/>
    <x v="209"/>
    <s v="f"/>
    <x v="15"/>
  </r>
  <r>
    <x v="210"/>
    <x v="210"/>
    <x v="190"/>
    <x v="28"/>
    <x v="182"/>
    <x v="4"/>
    <s v="VW40-44  19"/>
    <x v="210"/>
    <s v="f"/>
    <x v="7"/>
  </r>
  <r>
    <x v="211"/>
    <x v="211"/>
    <x v="191"/>
    <x v="30"/>
    <x v="183"/>
    <x v="13"/>
    <s v="VM65-69  8"/>
    <x v="211"/>
    <s v="m"/>
    <x v="10"/>
  </r>
  <r>
    <x v="212"/>
    <x v="212"/>
    <x v="192"/>
    <x v="150"/>
    <x v="184"/>
    <x v="3"/>
    <s v="VW50-54  10"/>
    <x v="212"/>
    <s v="f"/>
    <x v="4"/>
  </r>
  <r>
    <x v="213"/>
    <x v="213"/>
    <x v="193"/>
    <x v="136"/>
    <x v="185"/>
    <x v="27"/>
    <s v="VW45-49  17"/>
    <x v="213"/>
    <s v="f"/>
    <x v="9"/>
  </r>
  <r>
    <x v="214"/>
    <x v="214"/>
    <x v="194"/>
    <x v="151"/>
    <x v="186"/>
    <x v="4"/>
    <s v="SW16-34  14"/>
    <x v="214"/>
    <s v="f"/>
    <x v="5"/>
  </r>
  <r>
    <x v="215"/>
    <x v="215"/>
    <x v="194"/>
    <x v="152"/>
    <x v="187"/>
    <x v="3"/>
    <s v="VW45-49  18"/>
    <x v="215"/>
    <s v="f"/>
    <x v="9"/>
  </r>
  <r>
    <x v="216"/>
    <x v="216"/>
    <x v="195"/>
    <x v="37"/>
    <x v="186"/>
    <x v="36"/>
    <s v="VW60-64  6"/>
    <x v="216"/>
    <s v="f"/>
    <x v="14"/>
  </r>
  <r>
    <x v="217"/>
    <x v="217"/>
    <x v="195"/>
    <x v="126"/>
    <x v="188"/>
    <x v="13"/>
    <s v="VM55-59  12"/>
    <x v="217"/>
    <s v="m"/>
    <x v="6"/>
  </r>
  <r>
    <x v="218"/>
    <x v="218"/>
    <x v="196"/>
    <x v="129"/>
    <x v="189"/>
    <x v="13"/>
    <s v="VW35-39  16"/>
    <x v="218"/>
    <s v="f"/>
    <x v="8"/>
  </r>
  <r>
    <x v="219"/>
    <x v="219"/>
    <x v="197"/>
    <x v="153"/>
    <x v="41"/>
    <x v="15"/>
    <s v="VW45-49  19"/>
    <x v="219"/>
    <s v="f"/>
    <x v="9"/>
  </r>
  <r>
    <x v="220"/>
    <x v="220"/>
    <x v="198"/>
    <x v="95"/>
    <x v="71"/>
    <x v="15"/>
    <s v="VW50-54  11"/>
    <x v="220"/>
    <s v="f"/>
    <x v="4"/>
  </r>
  <r>
    <x v="221"/>
    <x v="221"/>
    <x v="199"/>
    <x v="41"/>
    <x v="190"/>
    <x v="3"/>
    <s v="VM60-64  11"/>
    <x v="221"/>
    <s v="m"/>
    <x v="13"/>
  </r>
  <r>
    <x v="222"/>
    <x v="222"/>
    <x v="200"/>
    <x v="154"/>
    <x v="191"/>
    <x v="3"/>
    <s v="VW35-39  17"/>
    <x v="222"/>
    <s v="f"/>
    <x v="8"/>
  </r>
  <r>
    <x v="223"/>
    <x v="223"/>
    <x v="201"/>
    <x v="108"/>
    <x v="192"/>
    <x v="3"/>
    <s v="VW45-49  20"/>
    <x v="223"/>
    <s v="f"/>
    <x v="9"/>
  </r>
  <r>
    <x v="224"/>
    <x v="224"/>
    <x v="201"/>
    <x v="155"/>
    <x v="193"/>
    <x v="41"/>
    <s v="VW50-54  12"/>
    <x v="224"/>
    <s v="f"/>
    <x v="4"/>
  </r>
  <r>
    <x v="225"/>
    <x v="225"/>
    <x v="202"/>
    <x v="50"/>
    <x v="194"/>
    <x v="2"/>
    <s v="SM16-39  38"/>
    <x v="225"/>
    <s v="m"/>
    <x v="1"/>
  </r>
  <r>
    <x v="226"/>
    <x v="226"/>
    <x v="203"/>
    <x v="156"/>
    <x v="195"/>
    <x v="24"/>
    <s v="VW65-69  1"/>
    <x v="226"/>
    <s v="f"/>
    <x v="16"/>
  </r>
  <r>
    <x v="227"/>
    <x v="227"/>
    <x v="203"/>
    <x v="157"/>
    <x v="50"/>
    <x v="42"/>
    <s v="VW55-59  14"/>
    <x v="227"/>
    <s v="f"/>
    <x v="12"/>
  </r>
  <r>
    <x v="228"/>
    <x v="228"/>
    <x v="204"/>
    <x v="72"/>
    <x v="196"/>
    <x v="43"/>
    <s v="VW40-44  20"/>
    <x v="228"/>
    <s v="f"/>
    <x v="7"/>
  </r>
  <r>
    <x v="229"/>
    <x v="229"/>
    <x v="205"/>
    <x v="158"/>
    <x v="197"/>
    <x v="44"/>
    <s v="VW35-39  18"/>
    <x v="229"/>
    <s v="f"/>
    <x v="8"/>
  </r>
  <r>
    <x v="230"/>
    <x v="230"/>
    <x v="206"/>
    <x v="159"/>
    <x v="198"/>
    <x v="3"/>
    <s v="VW50-54  13"/>
    <x v="230"/>
    <s v="f"/>
    <x v="4"/>
  </r>
  <r>
    <x v="231"/>
    <x v="231"/>
    <x v="207"/>
    <x v="153"/>
    <x v="199"/>
    <x v="20"/>
    <s v="VW55-59  15"/>
    <x v="231"/>
    <s v="f"/>
    <x v="12"/>
  </r>
  <r>
    <x v="232"/>
    <x v="232"/>
    <x v="208"/>
    <x v="61"/>
    <x v="200"/>
    <x v="16"/>
    <s v="VW45-49  21"/>
    <x v="232"/>
    <s v="f"/>
    <x v="9"/>
  </r>
  <r>
    <x v="233"/>
    <x v="233"/>
    <x v="209"/>
    <x v="160"/>
    <x v="187"/>
    <x v="16"/>
    <s v="VW55-59  16"/>
    <x v="233"/>
    <s v="f"/>
    <x v="12"/>
  </r>
  <r>
    <x v="234"/>
    <x v="234"/>
    <x v="210"/>
    <x v="15"/>
    <x v="64"/>
    <x v="19"/>
    <s v="VW55-59  17"/>
    <x v="234"/>
    <s v="f"/>
    <x v="12"/>
  </r>
  <r>
    <x v="235"/>
    <x v="235"/>
    <x v="211"/>
    <x v="161"/>
    <x v="21"/>
    <x v="3"/>
    <s v="VW60-64  7"/>
    <x v="235"/>
    <s v="f"/>
    <x v="14"/>
  </r>
  <r>
    <x v="236"/>
    <x v="236"/>
    <x v="212"/>
    <x v="69"/>
    <x v="201"/>
    <x v="3"/>
    <s v="SW16-34  15"/>
    <x v="236"/>
    <s v="f"/>
    <x v="5"/>
  </r>
  <r>
    <x v="237"/>
    <x v="237"/>
    <x v="213"/>
    <x v="162"/>
    <x v="202"/>
    <x v="36"/>
    <s v="VW55-59  18"/>
    <x v="237"/>
    <s v="f"/>
    <x v="12"/>
  </r>
  <r>
    <x v="238"/>
    <x v="238"/>
    <x v="214"/>
    <x v="16"/>
    <x v="203"/>
    <x v="4"/>
    <s v="VM65-69  9"/>
    <x v="238"/>
    <s v="m"/>
    <x v="10"/>
  </r>
  <r>
    <x v="239"/>
    <x v="239"/>
    <x v="215"/>
    <x v="163"/>
    <x v="204"/>
    <x v="45"/>
    <s v="VW45-49  22"/>
    <x v="239"/>
    <s v="f"/>
    <x v="9"/>
  </r>
  <r>
    <x v="240"/>
    <x v="240"/>
    <x v="216"/>
    <x v="164"/>
    <x v="205"/>
    <x v="13"/>
    <s v="VW45-49  23"/>
    <x v="240"/>
    <s v="f"/>
    <x v="9"/>
  </r>
  <r>
    <x v="241"/>
    <x v="241"/>
    <x v="216"/>
    <x v="88"/>
    <x v="206"/>
    <x v="24"/>
    <s v="VW55-59  19"/>
    <x v="241"/>
    <s v="f"/>
    <x v="12"/>
  </r>
  <r>
    <x v="242"/>
    <x v="242"/>
    <x v="217"/>
    <x v="67"/>
    <x v="207"/>
    <x v="46"/>
    <s v="VM80-84  1"/>
    <x v="242"/>
    <s v="m"/>
    <x v="17"/>
  </r>
  <r>
    <x v="243"/>
    <x v="243"/>
    <x v="218"/>
    <x v="103"/>
    <x v="149"/>
    <x v="15"/>
    <s v="VW60-64  8"/>
    <x v="243"/>
    <s v="f"/>
    <x v="14"/>
  </r>
  <r>
    <x v="244"/>
    <x v="244"/>
    <x v="219"/>
    <x v="165"/>
    <x v="98"/>
    <x v="8"/>
    <s v="VW45-49  24"/>
    <x v="244"/>
    <s v="f"/>
    <x v="9"/>
  </r>
  <r>
    <x v="245"/>
    <x v="245"/>
    <x v="220"/>
    <x v="166"/>
    <x v="208"/>
    <x v="2"/>
    <s v="VW45-49  25"/>
    <x v="245"/>
    <s v="f"/>
    <x v="9"/>
  </r>
  <r>
    <x v="246"/>
    <x v="246"/>
    <x v="221"/>
    <x v="167"/>
    <x v="209"/>
    <x v="47"/>
    <s v="VW50-54  14"/>
    <x v="246"/>
    <s v="f"/>
    <x v="4"/>
  </r>
  <r>
    <x v="247"/>
    <x v="247"/>
    <x v="221"/>
    <x v="168"/>
    <x v="210"/>
    <x v="13"/>
    <s v="VM50-54  19"/>
    <x v="247"/>
    <s v="m"/>
    <x v="3"/>
  </r>
  <r>
    <x v="248"/>
    <x v="248"/>
    <x v="222"/>
    <x v="37"/>
    <x v="211"/>
    <x v="13"/>
    <s v="VW60-64  9"/>
    <x v="248"/>
    <s v="f"/>
    <x v="14"/>
  </r>
  <r>
    <x v="249"/>
    <x v="249"/>
    <x v="223"/>
    <x v="169"/>
    <x v="212"/>
    <x v="13"/>
    <s v="VW40-44  21"/>
    <x v="249"/>
    <s v="f"/>
    <x v="7"/>
  </r>
  <r>
    <x v="250"/>
    <x v="250"/>
    <x v="224"/>
    <x v="170"/>
    <x v="213"/>
    <x v="13"/>
    <s v="SW16-34  16"/>
    <x v="250"/>
    <s v="f"/>
    <x v="5"/>
  </r>
  <r>
    <x v="251"/>
    <x v="251"/>
    <x v="225"/>
    <x v="151"/>
    <x v="214"/>
    <x v="2"/>
    <s v="SW16-34  17"/>
    <x v="251"/>
    <s v="f"/>
    <x v="5"/>
  </r>
  <r>
    <x v="252"/>
    <x v="252"/>
    <x v="226"/>
    <x v="171"/>
    <x v="215"/>
    <x v="2"/>
    <s v="VW65-69  2"/>
    <x v="252"/>
    <s v="f"/>
    <x v="16"/>
  </r>
  <r>
    <x v="253"/>
    <x v="253"/>
    <x v="227"/>
    <x v="172"/>
    <x v="216"/>
    <x v="11"/>
    <s v="VW65-69  3"/>
    <x v="253"/>
    <s v="f"/>
    <x v="16"/>
  </r>
  <r>
    <x v="254"/>
    <x v="254"/>
    <x v="228"/>
    <x v="173"/>
    <x v="217"/>
    <x v="18"/>
    <s v="VW55-59  20"/>
    <x v="254"/>
    <s v="f"/>
    <x v="12"/>
  </r>
  <r>
    <x v="255"/>
    <x v="255"/>
    <x v="229"/>
    <x v="174"/>
    <x v="218"/>
    <x v="3"/>
    <s v="VW60-64  10"/>
    <x v="255"/>
    <s v="f"/>
    <x v="14"/>
  </r>
  <r>
    <x v="256"/>
    <x v="256"/>
    <x v="230"/>
    <x v="172"/>
    <x v="219"/>
    <x v="2"/>
    <s v="VW65-69  4"/>
    <x v="256"/>
    <s v="f"/>
    <x v="16"/>
  </r>
  <r>
    <x v="257"/>
    <x v="257"/>
    <x v="231"/>
    <x v="85"/>
    <x v="220"/>
    <x v="48"/>
    <s v="VW60-64  11"/>
    <x v="257"/>
    <s v="f"/>
    <x v="14"/>
  </r>
  <r>
    <x v="258"/>
    <x v="258"/>
    <x v="232"/>
    <x v="2"/>
    <x v="221"/>
    <x v="15"/>
    <s v="SM16-39  39"/>
    <x v="258"/>
    <s v="m"/>
    <x v="1"/>
  </r>
  <r>
    <x v="259"/>
    <x v="259"/>
    <x v="233"/>
    <x v="175"/>
    <x v="222"/>
    <x v="49"/>
    <s v="VW65-69  5"/>
    <x v="259"/>
    <s v="f"/>
    <x v="16"/>
  </r>
  <r>
    <x v="260"/>
    <x v="260"/>
    <x v="234"/>
    <x v="176"/>
    <x v="223"/>
    <x v="2"/>
    <s v="VW60-64  12"/>
    <x v="260"/>
    <s v="f"/>
    <x v="14"/>
  </r>
  <r>
    <x v="261"/>
    <x v="261"/>
    <x v="234"/>
    <x v="27"/>
    <x v="141"/>
    <x v="15"/>
    <s v="VW40-44  22"/>
    <x v="261"/>
    <s v="f"/>
    <x v="7"/>
  </r>
  <r>
    <x v="262"/>
    <x v="262"/>
    <x v="235"/>
    <x v="177"/>
    <x v="79"/>
    <x v="3"/>
    <s v="VW35-39  19"/>
    <x v="262"/>
    <s v="f"/>
    <x v="8"/>
  </r>
  <r>
    <x v="263"/>
    <x v="263"/>
    <x v="236"/>
    <x v="178"/>
    <x v="224"/>
    <x v="16"/>
    <s v="VW40-44  23"/>
    <x v="263"/>
    <s v="f"/>
    <x v="7"/>
  </r>
  <r>
    <x v="264"/>
    <x v="264"/>
    <x v="237"/>
    <x v="179"/>
    <x v="225"/>
    <x v="12"/>
    <s v="VW40-44  24"/>
    <x v="264"/>
    <s v="f"/>
    <x v="7"/>
  </r>
  <r>
    <x v="265"/>
    <x v="265"/>
    <x v="238"/>
    <x v="7"/>
    <x v="226"/>
    <x v="3"/>
    <s v="VM70-74  5"/>
    <x v="265"/>
    <s v="m"/>
    <x v="11"/>
  </r>
  <r>
    <x v="266"/>
    <x v="266"/>
    <x v="239"/>
    <x v="180"/>
    <x v="227"/>
    <x v="3"/>
    <s v="VW50-54  15"/>
    <x v="266"/>
    <s v="f"/>
    <x v="4"/>
  </r>
  <r>
    <x v="267"/>
    <x v="267"/>
    <x v="240"/>
    <x v="85"/>
    <x v="228"/>
    <x v="12"/>
    <s v="VW55-59  21"/>
    <x v="267"/>
    <s v="f"/>
    <x v="12"/>
  </r>
  <r>
    <x v="268"/>
    <x v="268"/>
    <x v="241"/>
    <x v="69"/>
    <x v="229"/>
    <x v="13"/>
    <s v="VW45-49  26"/>
    <x v="268"/>
    <s v="f"/>
    <x v="9"/>
  </r>
  <r>
    <x v="269"/>
    <x v="269"/>
    <x v="242"/>
    <x v="181"/>
    <x v="230"/>
    <x v="3"/>
    <s v="VW35-39  20"/>
    <x v="269"/>
    <s v="f"/>
    <x v="8"/>
  </r>
  <r>
    <x v="270"/>
    <x v="270"/>
    <x v="243"/>
    <x v="84"/>
    <x v="231"/>
    <x v="50"/>
    <s v="VW50-54  16"/>
    <x v="270"/>
    <s v="f"/>
    <x v="4"/>
  </r>
  <r>
    <x v="271"/>
    <x v="271"/>
    <x v="244"/>
    <x v="182"/>
    <x v="232"/>
    <x v="4"/>
    <s v="VW60-64  13"/>
    <x v="271"/>
    <s v="f"/>
    <x v="14"/>
  </r>
  <r>
    <x v="272"/>
    <x v="272"/>
    <x v="245"/>
    <x v="183"/>
    <x v="233"/>
    <x v="3"/>
    <s v="VW45-49  27"/>
    <x v="272"/>
    <s v="f"/>
    <x v="9"/>
  </r>
  <r>
    <x v="273"/>
    <x v="273"/>
    <x v="245"/>
    <x v="184"/>
    <x v="71"/>
    <x v="3"/>
    <s v="SW16-34  18"/>
    <x v="273"/>
    <s v="f"/>
    <x v="5"/>
  </r>
  <r>
    <x v="274"/>
    <x v="274"/>
    <x v="246"/>
    <x v="25"/>
    <x v="71"/>
    <x v="3"/>
    <s v="VW55-59  22"/>
    <x v="274"/>
    <s v="f"/>
    <x v="12"/>
  </r>
  <r>
    <x v="275"/>
    <x v="275"/>
    <x v="246"/>
    <x v="185"/>
    <x v="234"/>
    <x v="13"/>
    <s v="VW40-44  25"/>
    <x v="275"/>
    <s v="f"/>
    <x v="7"/>
  </r>
  <r>
    <x v="276"/>
    <x v="276"/>
    <x v="247"/>
    <x v="186"/>
    <x v="235"/>
    <x v="3"/>
    <s v="VM45-49  17"/>
    <x v="276"/>
    <s v="m"/>
    <x v="2"/>
  </r>
  <r>
    <x v="277"/>
    <x v="277"/>
    <x v="248"/>
    <x v="187"/>
    <x v="236"/>
    <x v="8"/>
    <s v="VW50-54  17"/>
    <x v="277"/>
    <s v="f"/>
    <x v="4"/>
  </r>
  <r>
    <x v="278"/>
    <x v="278"/>
    <x v="249"/>
    <x v="128"/>
    <x v="190"/>
    <x v="3"/>
    <s v="SW16-34  19"/>
    <x v="278"/>
    <s v="f"/>
    <x v="5"/>
  </r>
  <r>
    <x v="279"/>
    <x v="279"/>
    <x v="250"/>
    <x v="85"/>
    <x v="237"/>
    <x v="51"/>
    <s v="VW50-54  18"/>
    <x v="279"/>
    <s v="f"/>
    <x v="4"/>
  </r>
  <r>
    <x v="280"/>
    <x v="280"/>
    <x v="251"/>
    <x v="151"/>
    <x v="238"/>
    <x v="27"/>
    <s v="SW16-34  20"/>
    <x v="280"/>
    <s v="f"/>
    <x v="5"/>
  </r>
  <r>
    <x v="281"/>
    <x v="281"/>
    <x v="252"/>
    <x v="188"/>
    <x v="239"/>
    <x v="2"/>
    <s v="VM55-59  13"/>
    <x v="281"/>
    <s v="m"/>
    <x v="6"/>
  </r>
  <r>
    <x v="282"/>
    <x v="282"/>
    <x v="253"/>
    <x v="65"/>
    <x v="240"/>
    <x v="3"/>
    <s v="VW35-39  21"/>
    <x v="282"/>
    <s v="f"/>
    <x v="8"/>
  </r>
  <r>
    <x v="283"/>
    <x v="283"/>
    <x v="254"/>
    <x v="61"/>
    <x v="241"/>
    <x v="13"/>
    <s v="VW40-44  26"/>
    <x v="283"/>
    <s v="f"/>
    <x v="7"/>
  </r>
  <r>
    <x v="284"/>
    <x v="284"/>
    <x v="254"/>
    <x v="189"/>
    <x v="189"/>
    <x v="13"/>
    <s v="VW35-39  22"/>
    <x v="284"/>
    <s v="f"/>
    <x v="8"/>
  </r>
  <r>
    <x v="285"/>
    <x v="285"/>
    <x v="255"/>
    <x v="190"/>
    <x v="25"/>
    <x v="52"/>
    <s v="VW50-54  19"/>
    <x v="285"/>
    <s v="f"/>
    <x v="4"/>
  </r>
  <r>
    <x v="286"/>
    <x v="286"/>
    <x v="255"/>
    <x v="129"/>
    <x v="242"/>
    <x v="52"/>
    <s v="VW45-49  28"/>
    <x v="286"/>
    <s v="f"/>
    <x v="9"/>
  </r>
  <r>
    <x v="287"/>
    <x v="287"/>
    <x v="256"/>
    <x v="191"/>
    <x v="243"/>
    <x v="2"/>
    <s v="VW55-59  23"/>
    <x v="287"/>
    <s v="f"/>
    <x v="12"/>
  </r>
  <r>
    <x v="288"/>
    <x v="288"/>
    <x v="257"/>
    <x v="128"/>
    <x v="244"/>
    <x v="53"/>
    <s v="VW50-54  20"/>
    <x v="288"/>
    <s v="f"/>
    <x v="4"/>
  </r>
  <r>
    <x v="289"/>
    <x v="289"/>
    <x v="257"/>
    <x v="192"/>
    <x v="245"/>
    <x v="53"/>
    <s v="SW16-34  21"/>
    <x v="289"/>
    <s v="f"/>
    <x v="5"/>
  </r>
  <r>
    <x v="290"/>
    <x v="290"/>
    <x v="258"/>
    <x v="84"/>
    <x v="116"/>
    <x v="3"/>
    <s v="VW55-59  24"/>
    <x v="290"/>
    <s v="f"/>
    <x v="12"/>
  </r>
  <r>
    <x v="291"/>
    <x v="291"/>
    <x v="259"/>
    <x v="193"/>
    <x v="90"/>
    <x v="2"/>
    <s v="VW55-59  25"/>
    <x v="291"/>
    <s v="f"/>
    <x v="12"/>
  </r>
  <r>
    <x v="292"/>
    <x v="292"/>
    <x v="260"/>
    <x v="194"/>
    <x v="246"/>
    <x v="3"/>
    <s v="VW65-69  6"/>
    <x v="292"/>
    <s v="f"/>
    <x v="16"/>
  </r>
  <r>
    <x v="293"/>
    <x v="293"/>
    <x v="260"/>
    <x v="195"/>
    <x v="247"/>
    <x v="3"/>
    <s v="SW16-34  22"/>
    <x v="293"/>
    <s v="f"/>
    <x v="5"/>
  </r>
  <r>
    <x v="294"/>
    <x v="294"/>
    <x v="261"/>
    <x v="15"/>
    <x v="247"/>
    <x v="19"/>
    <s v="VW55-59  26"/>
    <x v="294"/>
    <s v="f"/>
    <x v="12"/>
  </r>
  <r>
    <x v="295"/>
    <x v="295"/>
    <x v="262"/>
    <x v="12"/>
    <x v="248"/>
    <x v="3"/>
    <s v="SM16-39  40"/>
    <x v="295"/>
    <s v="m"/>
    <x v="1"/>
  </r>
  <r>
    <x v="296"/>
    <x v="296"/>
    <x v="263"/>
    <x v="136"/>
    <x v="95"/>
    <x v="24"/>
    <s v="VW60-64  14"/>
    <x v="296"/>
    <s v="f"/>
    <x v="14"/>
  </r>
  <r>
    <x v="297"/>
    <x v="297"/>
    <x v="264"/>
    <x v="196"/>
    <x v="249"/>
    <x v="20"/>
    <s v="VW70-74  2"/>
    <x v="297"/>
    <s v="f"/>
    <x v="15"/>
  </r>
  <r>
    <x v="298"/>
    <x v="298"/>
    <x v="265"/>
    <x v="151"/>
    <x v="250"/>
    <x v="20"/>
    <s v="SW16-34  23"/>
    <x v="298"/>
    <s v="f"/>
    <x v="5"/>
  </r>
  <r>
    <x v="299"/>
    <x v="299"/>
    <x v="266"/>
    <x v="160"/>
    <x v="251"/>
    <x v="2"/>
    <s v="VW50-54  21"/>
    <x v="299"/>
    <s v="f"/>
    <x v="4"/>
  </r>
  <r>
    <x v="300"/>
    <x v="300"/>
    <x v="267"/>
    <x v="197"/>
    <x v="29"/>
    <x v="2"/>
    <s v="VM75-79  1"/>
    <x v="300"/>
    <s v="m"/>
    <x v="18"/>
  </r>
  <r>
    <x v="301"/>
    <x v="301"/>
    <x v="268"/>
    <x v="198"/>
    <x v="252"/>
    <x v="24"/>
    <s v="VW65-69  7"/>
    <x v="301"/>
    <s v="f"/>
    <x v="16"/>
  </r>
  <r>
    <x v="302"/>
    <x v="302"/>
    <x v="269"/>
    <x v="199"/>
    <x v="18"/>
    <x v="13"/>
    <s v="VW35-39  23"/>
    <x v="302"/>
    <s v="f"/>
    <x v="8"/>
  </r>
  <r>
    <x v="303"/>
    <x v="303"/>
    <x v="270"/>
    <x v="200"/>
    <x v="253"/>
    <x v="13"/>
    <s v="VW40-44  27"/>
    <x v="303"/>
    <s v="f"/>
    <x v="7"/>
  </r>
  <r>
    <x v="304"/>
    <x v="304"/>
    <x v="271"/>
    <x v="201"/>
    <x v="254"/>
    <x v="54"/>
    <s v="VW60-64  15"/>
    <x v="304"/>
    <s v="f"/>
    <x v="14"/>
  </r>
  <r>
    <x v="305"/>
    <x v="305"/>
    <x v="272"/>
    <x v="202"/>
    <x v="164"/>
    <x v="3"/>
    <s v="VW40-44  28"/>
    <x v="305"/>
    <s v="f"/>
    <x v="7"/>
  </r>
  <r>
    <x v="306"/>
    <x v="306"/>
    <x v="273"/>
    <x v="203"/>
    <x v="188"/>
    <x v="13"/>
    <s v="VW45-49  29"/>
    <x v="306"/>
    <s v="f"/>
    <x v="9"/>
  </r>
  <r>
    <x v="307"/>
    <x v="307"/>
    <x v="274"/>
    <x v="157"/>
    <x v="255"/>
    <x v="3"/>
    <s v="VW40-44  29"/>
    <x v="307"/>
    <s v="f"/>
    <x v="7"/>
  </r>
  <r>
    <x v="308"/>
    <x v="308"/>
    <x v="275"/>
    <x v="204"/>
    <x v="11"/>
    <x v="3"/>
    <s v="SW16-34  24"/>
    <x v="308"/>
    <s v="f"/>
    <x v="5"/>
  </r>
  <r>
    <x v="309"/>
    <x v="309"/>
    <x v="275"/>
    <x v="108"/>
    <x v="234"/>
    <x v="11"/>
    <s v="VW40-44  30"/>
    <x v="309"/>
    <s v="f"/>
    <x v="7"/>
  </r>
  <r>
    <x v="310"/>
    <x v="310"/>
    <x v="276"/>
    <x v="53"/>
    <x v="256"/>
    <x v="11"/>
    <s v="VW65-69  8"/>
    <x v="310"/>
    <s v="f"/>
    <x v="16"/>
  </r>
  <r>
    <x v="311"/>
    <x v="311"/>
    <x v="277"/>
    <x v="205"/>
    <x v="201"/>
    <x v="16"/>
    <s v="VW40-44  31"/>
    <x v="311"/>
    <s v="f"/>
    <x v="7"/>
  </r>
  <r>
    <x v="312"/>
    <x v="312"/>
    <x v="278"/>
    <x v="100"/>
    <x v="257"/>
    <x v="3"/>
    <s v="VW60-64  16"/>
    <x v="312"/>
    <s v="f"/>
    <x v="14"/>
  </r>
  <r>
    <x v="313"/>
    <x v="313"/>
    <x v="279"/>
    <x v="15"/>
    <x v="258"/>
    <x v="12"/>
    <s v="VW40-44  32"/>
    <x v="313"/>
    <s v="f"/>
    <x v="7"/>
  </r>
  <r>
    <x v="314"/>
    <x v="314"/>
    <x v="280"/>
    <x v="206"/>
    <x v="259"/>
    <x v="3"/>
    <s v="VW40-44  33"/>
    <x v="314"/>
    <s v="f"/>
    <x v="7"/>
  </r>
  <r>
    <x v="315"/>
    <x v="315"/>
    <x v="281"/>
    <x v="207"/>
    <x v="260"/>
    <x v="3"/>
    <s v="VM40-44  18"/>
    <x v="315"/>
    <s v="m"/>
    <x v="0"/>
  </r>
  <r>
    <x v="316"/>
    <x v="316"/>
    <x v="282"/>
    <x v="161"/>
    <x v="261"/>
    <x v="55"/>
    <s v="VW35-39  24"/>
    <x v="316"/>
    <s v="f"/>
    <x v="8"/>
  </r>
  <r>
    <x v="317"/>
    <x v="317"/>
    <x v="283"/>
    <x v="208"/>
    <x v="241"/>
    <x v="8"/>
    <s v="VW55-59  27"/>
    <x v="317"/>
    <s v="f"/>
    <x v="12"/>
  </r>
  <r>
    <x v="318"/>
    <x v="318"/>
    <x v="284"/>
    <x v="209"/>
    <x v="241"/>
    <x v="3"/>
    <s v="SM16-39  41"/>
    <x v="318"/>
    <s v="m"/>
    <x v="1"/>
  </r>
  <r>
    <x v="319"/>
    <x v="319"/>
    <x v="285"/>
    <x v="210"/>
    <x v="262"/>
    <x v="3"/>
    <s v="SW16-34  25"/>
    <x v="319"/>
    <s v="f"/>
    <x v="5"/>
  </r>
  <r>
    <x v="320"/>
    <x v="320"/>
    <x v="286"/>
    <x v="211"/>
    <x v="263"/>
    <x v="56"/>
    <m/>
    <x v="320"/>
    <s v="f"/>
    <x v="12"/>
  </r>
  <r>
    <x v="320"/>
    <x v="320"/>
    <x v="286"/>
    <x v="211"/>
    <x v="263"/>
    <x v="56"/>
    <m/>
    <x v="320"/>
    <s v="f"/>
    <x v="12"/>
  </r>
  <r>
    <x v="320"/>
    <x v="320"/>
    <x v="286"/>
    <x v="211"/>
    <x v="263"/>
    <x v="56"/>
    <m/>
    <x v="320"/>
    <s v="f"/>
    <x v="4"/>
  </r>
  <r>
    <x v="320"/>
    <x v="320"/>
    <x v="286"/>
    <x v="211"/>
    <x v="263"/>
    <x v="56"/>
    <m/>
    <x v="320"/>
    <s v="f"/>
    <x v="14"/>
  </r>
  <r>
    <x v="320"/>
    <x v="320"/>
    <x v="286"/>
    <x v="211"/>
    <x v="263"/>
    <x v="56"/>
    <m/>
    <x v="320"/>
    <s v="f"/>
    <x v="4"/>
  </r>
  <r>
    <x v="320"/>
    <x v="320"/>
    <x v="286"/>
    <x v="211"/>
    <x v="263"/>
    <x v="56"/>
    <m/>
    <x v="320"/>
    <s v="f"/>
    <x v="14"/>
  </r>
  <r>
    <x v="320"/>
    <x v="320"/>
    <x v="286"/>
    <x v="211"/>
    <x v="263"/>
    <x v="56"/>
    <m/>
    <x v="320"/>
    <s v="m"/>
    <x v="13"/>
  </r>
  <r>
    <x v="320"/>
    <x v="320"/>
    <x v="286"/>
    <x v="211"/>
    <x v="263"/>
    <x v="56"/>
    <m/>
    <x v="320"/>
    <s v="f"/>
    <x v="7"/>
  </r>
  <r>
    <x v="320"/>
    <x v="320"/>
    <x v="286"/>
    <x v="211"/>
    <x v="263"/>
    <x v="56"/>
    <m/>
    <x v="320"/>
    <s v="f"/>
    <x v="7"/>
  </r>
  <r>
    <x v="320"/>
    <x v="320"/>
    <x v="286"/>
    <x v="211"/>
    <x v="263"/>
    <x v="56"/>
    <m/>
    <x v="320"/>
    <s v="f"/>
    <x v="7"/>
  </r>
  <r>
    <x v="320"/>
    <x v="320"/>
    <x v="286"/>
    <x v="211"/>
    <x v="263"/>
    <x v="56"/>
    <m/>
    <x v="320"/>
    <s v="m"/>
    <x v="1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  <r>
    <x v="320"/>
    <x v="320"/>
    <x v="286"/>
    <x v="211"/>
    <x v="263"/>
    <x v="56"/>
    <m/>
    <x v="320"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multipleFieldFilters="0">
  <location ref="B2:I330" firstHeaderRow="1" firstDataRow="1" firstDataCol="8"/>
  <pivotFields count="10">
    <pivotField axis="axisRow" compact="0" outline="0" showAll="0" defaultSubtotal="0">
      <items count="3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m="1" x="323"/>
        <item m="1" x="325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21"/>
        <item m="1" x="322"/>
        <item m="1" x="324"/>
        <item m="1" x="326"/>
        <item x="320"/>
      </items>
    </pivotField>
    <pivotField axis="axisRow" compact="0" outline="0" showAll="0" defaultSubtotal="0">
      <items count="724">
        <item m="1" x="361"/>
        <item m="1" x="711"/>
        <item m="1" x="686"/>
        <item m="1" x="660"/>
        <item m="1" x="647"/>
        <item m="1" x="634"/>
        <item m="1" x="621"/>
        <item m="1" x="610"/>
        <item m="1" x="603"/>
        <item m="1" x="587"/>
        <item m="1" x="580"/>
        <item m="1" x="572"/>
        <item m="1" x="564"/>
        <item m="1" x="556"/>
        <item m="1" x="549"/>
        <item m="1" x="541"/>
        <item m="1" x="341"/>
        <item m="1" x="334"/>
        <item m="1" x="528"/>
        <item m="1" x="328"/>
        <item m="1" x="521"/>
        <item m="1" x="321"/>
        <item m="1" x="514"/>
        <item m="1" x="718"/>
        <item m="1" x="507"/>
        <item m="1" x="501"/>
        <item m="1" x="705"/>
        <item m="1" x="494"/>
        <item m="1" x="604"/>
        <item m="1" x="394"/>
        <item m="1" x="487"/>
        <item m="1" x="693"/>
        <item m="1" x="387"/>
        <item m="1" x="481"/>
        <item m="1" x="588"/>
        <item m="1" x="687"/>
        <item m="1" x="381"/>
        <item m="1" x="475"/>
        <item m="1" x="581"/>
        <item m="1" x="680"/>
        <item m="1" x="374"/>
        <item m="1" x="573"/>
        <item m="1" x="674"/>
        <item m="1" x="369"/>
        <item m="1" x="461"/>
        <item m="1" x="565"/>
        <item m="1" x="667"/>
        <item m="1" x="362"/>
        <item m="1" x="557"/>
        <item m="1" x="661"/>
        <item m="1" x="355"/>
        <item m="1" x="448"/>
        <item m="1" x="550"/>
        <item m="1" x="654"/>
        <item m="1" x="348"/>
        <item m="1" x="441"/>
        <item m="1" x="542"/>
        <item m="1" x="600"/>
        <item m="1" x="648"/>
        <item m="1" x="697"/>
        <item m="1" x="342"/>
        <item m="1" x="391"/>
        <item m="1" x="435"/>
        <item m="1" x="485"/>
        <item m="1" x="535"/>
        <item m="1" x="592"/>
        <item m="1" x="641"/>
        <item m="1" x="690"/>
        <item m="1" x="335"/>
        <item m="1" x="384"/>
        <item m="1" x="429"/>
        <item m="1" x="478"/>
        <item m="1" x="584"/>
        <item m="1" x="683"/>
        <item m="1" x="329"/>
        <item m="1" x="377"/>
        <item m="1" x="423"/>
        <item m="1" x="471"/>
        <item m="1" x="522"/>
        <item m="1" x="576"/>
        <item m="1" x="628"/>
        <item m="1" x="322"/>
        <item m="1" x="371"/>
        <item m="1" x="417"/>
        <item m="1" x="464"/>
        <item m="1" x="515"/>
        <item m="1" x="568"/>
        <item m="1" x="622"/>
        <item m="1" x="719"/>
        <item m="1" x="411"/>
        <item m="1" x="457"/>
        <item m="1" x="508"/>
        <item m="1" x="560"/>
        <item m="1" x="616"/>
        <item m="1" x="664"/>
        <item m="1" x="713"/>
        <item m="1" x="358"/>
        <item m="1" x="451"/>
        <item m="1" x="502"/>
        <item m="1" x="611"/>
        <item m="1" x="706"/>
        <item m="1" x="351"/>
        <item m="1" x="400"/>
        <item m="1" x="444"/>
        <item m="1" x="495"/>
        <item m="1" x="545"/>
        <item m="1" x="605"/>
        <item m="1" x="651"/>
        <item m="1" x="700"/>
        <item m="1" x="395"/>
        <item m="1" x="416"/>
        <item m="1" x="438"/>
        <item m="1" x="463"/>
        <item m="1" x="488"/>
        <item m="1" x="513"/>
        <item m="1" x="567"/>
        <item m="1" x="597"/>
        <item m="1" x="620"/>
        <item m="1" x="669"/>
        <item m="1" x="694"/>
        <item m="1" x="717"/>
        <item m="1" x="338"/>
        <item m="1" x="364"/>
        <item m="1" x="388"/>
        <item m="1" x="410"/>
        <item m="1" x="432"/>
        <item m="1" x="456"/>
        <item m="1" x="482"/>
        <item m="1" x="506"/>
        <item m="1" x="532"/>
        <item m="1" x="559"/>
        <item m="1" x="589"/>
        <item m="1" x="615"/>
        <item m="1" x="638"/>
        <item m="1" x="663"/>
        <item m="1" x="688"/>
        <item m="1" x="332"/>
        <item m="1" x="357"/>
        <item m="1" x="382"/>
        <item m="1" x="405"/>
        <item m="1" x="450"/>
        <item m="1" x="476"/>
        <item m="1" x="500"/>
        <item m="1" x="526"/>
        <item m="1" x="552"/>
        <item m="1" x="582"/>
        <item m="1" x="609"/>
        <item m="1" x="656"/>
        <item m="1" x="681"/>
        <item m="1" x="704"/>
        <item m="1" x="350"/>
        <item m="1" x="375"/>
        <item m="1" x="399"/>
        <item m="1" x="421"/>
        <item m="1" x="443"/>
        <item m="1" x="469"/>
        <item m="1" x="493"/>
        <item m="1" x="519"/>
        <item m="1" x="544"/>
        <item m="1" x="574"/>
        <item m="1" x="602"/>
        <item m="1" x="626"/>
        <item m="1" x="650"/>
        <item m="1" x="675"/>
        <item m="1" x="699"/>
        <item m="1" x="344"/>
        <item m="1" x="370"/>
        <item m="1" x="393"/>
        <item m="1" x="415"/>
        <item m="1" x="437"/>
        <item m="1" x="462"/>
        <item m="1" x="537"/>
        <item m="1" x="566"/>
        <item m="1" x="594"/>
        <item m="1" x="619"/>
        <item m="1" x="643"/>
        <item m="1" x="668"/>
        <item m="1" x="692"/>
        <item m="1" x="716"/>
        <item m="1" x="363"/>
        <item m="1" x="409"/>
        <item m="1" x="455"/>
        <item m="1" x="480"/>
        <item m="1" x="505"/>
        <item m="1" x="531"/>
        <item m="1" x="558"/>
        <item m="1" x="586"/>
        <item m="1" x="637"/>
        <item m="1" x="662"/>
        <item m="1" x="685"/>
        <item m="1" x="709"/>
        <item m="1" x="331"/>
        <item m="1" x="356"/>
        <item m="1" x="380"/>
        <item m="1" x="426"/>
        <item m="1" x="449"/>
        <item m="1" x="474"/>
        <item m="1" x="499"/>
        <item m="1" x="551"/>
        <item m="1" x="579"/>
        <item m="1" x="608"/>
        <item m="1" x="655"/>
        <item m="1" x="679"/>
        <item m="1" x="703"/>
        <item m="1" x="325"/>
        <item m="1" x="349"/>
        <item m="1" x="373"/>
        <item m="1" x="398"/>
        <item m="1" x="420"/>
        <item m="1" x="442"/>
        <item m="1" x="467"/>
        <item m="1" x="518"/>
        <item m="1" x="543"/>
        <item m="1" x="571"/>
        <item m="1" x="601"/>
        <item m="1" x="649"/>
        <item m="1" x="673"/>
        <item m="1" x="698"/>
        <item m="1" x="722"/>
        <item m="1" x="343"/>
        <item m="1" x="354"/>
        <item m="1" x="368"/>
        <item m="1" x="379"/>
        <item m="1" x="392"/>
        <item m="1" x="403"/>
        <item m="1" x="414"/>
        <item m="1" x="425"/>
        <item m="1" x="436"/>
        <item m="1" x="447"/>
        <item m="1" x="460"/>
        <item m="1" x="473"/>
        <item m="1" x="486"/>
        <item m="1" x="498"/>
        <item m="1" x="511"/>
        <item m="1" x="536"/>
        <item m="1" x="548"/>
        <item m="1" x="563"/>
        <item m="1" x="578"/>
        <item m="1" x="593"/>
        <item m="1" x="618"/>
        <item m="1" x="630"/>
        <item m="1" x="642"/>
        <item m="1" x="653"/>
        <item m="1" x="666"/>
        <item m="1" x="691"/>
        <item m="1" x="702"/>
        <item m="1" x="715"/>
        <item m="1" x="324"/>
        <item m="1" x="347"/>
        <item m="1" x="360"/>
        <item m="1" x="372"/>
        <item m="1" x="385"/>
        <item m="1" x="397"/>
        <item m="1" x="408"/>
        <item m="1" x="419"/>
        <item m="1" x="430"/>
        <item m="1" x="440"/>
        <item m="1" x="453"/>
        <item m="1" x="466"/>
        <item m="1" x="479"/>
        <item m="1" x="490"/>
        <item m="1" x="504"/>
        <item m="1" x="517"/>
        <item m="1" x="530"/>
        <item m="1" x="540"/>
        <item m="1" x="555"/>
        <item m="1" x="570"/>
        <item m="1" x="585"/>
        <item m="1" x="599"/>
        <item m="1" x="613"/>
        <item m="1" x="624"/>
        <item m="1" x="636"/>
        <item m="1" x="646"/>
        <item m="1" x="659"/>
        <item m="1" x="672"/>
        <item m="1" x="684"/>
        <item m="1" x="696"/>
        <item m="1" x="708"/>
        <item m="1" x="721"/>
        <item m="1" x="330"/>
        <item m="1" x="353"/>
        <item m="1" x="367"/>
        <item m="1" x="390"/>
        <item m="1" x="413"/>
        <item m="1" x="434"/>
        <item m="1" x="446"/>
        <item m="1" x="459"/>
        <item m="1" x="472"/>
        <item m="1" x="497"/>
        <item m="1" x="510"/>
        <item m="1" x="523"/>
        <item m="1" x="534"/>
        <item m="1" x="547"/>
        <item m="1" x="562"/>
        <item m="1" x="577"/>
        <item m="1" x="617"/>
        <item m="1" x="629"/>
        <item m="1" x="640"/>
        <item m="1" x="652"/>
        <item m="1" x="677"/>
        <item m="1" x="689"/>
        <item m="1" x="701"/>
        <item m="1" x="714"/>
        <item m="1" x="323"/>
        <item m="1" x="333"/>
        <item m="1" x="346"/>
        <item m="1" x="359"/>
        <item m="1" x="383"/>
        <item m="1" x="407"/>
        <item m="1" x="418"/>
        <item m="1" x="439"/>
        <item m="1" x="452"/>
        <item m="1" x="465"/>
        <item m="1" x="477"/>
        <item m="1" x="489"/>
        <item m="1" x="503"/>
        <item m="1" x="516"/>
        <item m="1" x="527"/>
        <item m="1" x="539"/>
        <item m="1" x="554"/>
        <item m="1" x="569"/>
        <item m="1" x="583"/>
        <item m="1" x="598"/>
        <item m="1" x="612"/>
        <item m="1" x="623"/>
        <item m="1" x="645"/>
        <item m="1" x="658"/>
        <item m="1" x="671"/>
        <item m="1" x="682"/>
        <item m="1" x="695"/>
        <item m="1" x="707"/>
        <item m="1" x="720"/>
        <item m="1" x="327"/>
        <item m="1" x="339"/>
        <item m="1" x="352"/>
        <item m="1" x="366"/>
        <item m="1" x="376"/>
        <item m="1" x="389"/>
        <item m="1" x="401"/>
        <item m="1" x="412"/>
        <item m="1" x="422"/>
        <item m="1" x="433"/>
        <item m="1" x="445"/>
        <item m="1" x="470"/>
        <item m="1" x="483"/>
        <item m="1" x="496"/>
        <item m="1" x="509"/>
        <item m="1" x="520"/>
        <item m="1" x="533"/>
        <item m="1" x="546"/>
        <item m="1" x="561"/>
        <item m="1" x="575"/>
        <item m="1" x="590"/>
        <item m="1" x="627"/>
        <item m="1" x="639"/>
        <item x="320"/>
        <item m="1" x="424"/>
        <item m="1" x="644"/>
        <item m="1" x="326"/>
        <item m="1" x="635"/>
        <item m="1" x="404"/>
        <item m="1" x="606"/>
        <item m="1" x="595"/>
        <item m="1" x="454"/>
        <item m="1" x="614"/>
        <item m="1" x="468"/>
        <item m="1" x="723"/>
        <item m="1" x="670"/>
        <item m="1" x="665"/>
        <item m="1" x="484"/>
        <item m="1" x="365"/>
        <item m="1" x="525"/>
        <item m="1" x="712"/>
        <item m="1" x="676"/>
        <item m="1" x="428"/>
        <item m="1" x="337"/>
        <item m="1" x="632"/>
        <item m="1" x="633"/>
        <item m="1" x="596"/>
        <item m="1" x="402"/>
        <item m="1" x="406"/>
        <item m="1" x="625"/>
        <item m="1" x="345"/>
        <item m="1" x="657"/>
        <item m="1" x="678"/>
        <item m="1" x="427"/>
        <item m="1" x="396"/>
        <item m="1" x="340"/>
        <item m="1" x="631"/>
        <item m="1" x="607"/>
        <item m="1" x="553"/>
        <item m="1" x="538"/>
        <item m="1" x="336"/>
        <item m="1" x="386"/>
        <item m="1" x="524"/>
        <item m="1" x="458"/>
        <item m="1" x="378"/>
        <item m="1" x="431"/>
        <item m="1" x="491"/>
        <item m="1" x="710"/>
        <item m="1" x="591"/>
        <item m="1" x="512"/>
        <item m="1" x="529"/>
        <item m="1" x="4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</items>
    </pivotField>
    <pivotField axis="axisRow" compact="0" outline="0" showAll="0" defaultSubtotal="0">
      <items count="596">
        <item m="1" x="491"/>
        <item m="1" x="472"/>
        <item m="1" x="471"/>
        <item m="1" x="396"/>
        <item m="1" x="312"/>
        <item m="1" x="340"/>
        <item m="1" x="566"/>
        <item m="1" x="329"/>
        <item m="1" x="531"/>
        <item m="1" x="549"/>
        <item m="1" x="458"/>
        <item m="1" x="365"/>
        <item m="1" x="516"/>
        <item m="1" x="484"/>
        <item m="1" x="341"/>
        <item m="1" x="592"/>
        <item m="1" x="350"/>
        <item m="1" x="355"/>
        <item m="1" x="450"/>
        <item m="1" x="356"/>
        <item m="1" x="513"/>
        <item m="1" x="306"/>
        <item m="1" x="561"/>
        <item m="1" x="455"/>
        <item m="1" x="409"/>
        <item m="1" x="363"/>
        <item m="1" x="572"/>
        <item m="1" x="520"/>
        <item m="1" x="521"/>
        <item m="1" x="378"/>
        <item m="1" x="446"/>
        <item m="1" x="422"/>
        <item m="1" x="501"/>
        <item m="1" x="390"/>
        <item m="1" x="293"/>
        <item m="1" x="359"/>
        <item m="1" x="508"/>
        <item m="1" x="299"/>
        <item m="1" x="554"/>
        <item m="1" x="318"/>
        <item m="1" x="577"/>
        <item m="1" x="367"/>
        <item m="1" x="436"/>
        <item m="1" x="527"/>
        <item m="1" x="427"/>
        <item m="1" x="582"/>
        <item m="1" x="371"/>
        <item m="1" x="586"/>
        <item m="1" x="529"/>
        <item m="1" x="588"/>
        <item m="1" x="373"/>
        <item m="1" x="332"/>
        <item m="1" x="488"/>
        <item m="1" x="296"/>
        <item m="1" x="349"/>
        <item m="1" x="460"/>
        <item m="1" x="303"/>
        <item m="1" x="545"/>
        <item m="1" x="310"/>
        <item m="1" x="466"/>
        <item m="1" x="563"/>
        <item m="1" x="468"/>
        <item m="1" x="565"/>
        <item m="1" x="370"/>
        <item m="1" x="518"/>
        <item m="1" x="585"/>
        <item m="1" x="389"/>
        <item m="1" x="372"/>
        <item m="1" x="414"/>
        <item m="1" x="432"/>
        <item m="1" x="319"/>
        <item m="1" x="473"/>
        <item m="1" x="379"/>
        <item m="1" x="479"/>
        <item m="1" x="492"/>
        <item m="1" x="381"/>
        <item m="1" x="338"/>
        <item m="1" x="382"/>
        <item m="1" x="541"/>
        <item m="1" x="543"/>
        <item m="1" x="451"/>
        <item m="1" x="512"/>
        <item m="1" x="400"/>
        <item m="1" x="463"/>
        <item m="1" x="441"/>
        <item m="1" x="547"/>
        <item m="1" x="297"/>
        <item m="1" x="393"/>
        <item m="1" x="407"/>
        <item m="1" x="506"/>
        <item m="1" x="298"/>
        <item m="1" x="551"/>
        <item m="1" x="507"/>
        <item m="1" x="429"/>
        <item m="1" x="317"/>
        <item m="1" x="374"/>
        <item m="1" x="576"/>
        <item m="1" x="523"/>
        <item m="1" x="591"/>
        <item m="1" x="476"/>
        <item m="1" x="322"/>
        <item m="1" x="467"/>
        <item m="1" x="420"/>
        <item m="1" x="580"/>
        <item m="1" x="480"/>
        <item m="1" x="327"/>
        <item m="1" x="386"/>
        <item m="1" x="483"/>
        <item m="1" x="290"/>
        <item m="1" x="291"/>
        <item m="1" x="485"/>
        <item m="1" x="440"/>
        <item m="1" x="503"/>
        <item m="1" x="292"/>
        <item m="1" x="345"/>
        <item m="1" x="294"/>
        <item m="1" x="548"/>
        <item m="1" x="361"/>
        <item m="1" x="493"/>
        <item m="1" x="448"/>
        <item m="1" x="539"/>
        <item m="1" x="300"/>
        <item m="1" x="395"/>
        <item m="1" x="462"/>
        <item m="1" x="511"/>
        <item m="1" x="366"/>
        <item m="1" x="408"/>
        <item m="1" x="470"/>
        <item m="1" x="411"/>
        <item m="1" x="314"/>
        <item m="1" x="571"/>
        <item m="1" x="331"/>
        <item m="1" x="530"/>
        <item m="1" x="430"/>
        <item m="1" x="487"/>
        <item m="1" x="532"/>
        <item m="1" x="535"/>
        <item m="1" x="445"/>
        <item m="1" x="537"/>
        <item m="1" x="552"/>
        <item m="1" x="449"/>
        <item m="1" x="302"/>
        <item m="1" x="498"/>
        <item m="1" x="388"/>
        <item m="1" x="544"/>
        <item m="1" x="402"/>
        <item m="1" x="403"/>
        <item m="1" x="562"/>
        <item m="1" x="357"/>
        <item m="1" x="406"/>
        <item m="1" x="328"/>
        <item m="1" x="583"/>
        <item m="1" x="330"/>
        <item m="1" x="587"/>
        <item m="1" x="435"/>
        <item m="1" x="525"/>
        <item m="1" x="477"/>
        <item m="1" x="289"/>
        <item m="1" x="385"/>
        <item m="1" x="399"/>
        <item m="1" x="500"/>
        <item m="1" x="344"/>
        <item m="1" x="392"/>
        <item m="1" x="295"/>
        <item m="1" x="550"/>
        <item m="1" x="410"/>
        <item m="1" x="553"/>
        <item m="1" x="348"/>
        <item m="1" x="364"/>
        <item m="1" x="573"/>
        <item m="1" x="316"/>
        <item m="1" x="415"/>
        <item m="1" x="575"/>
        <item m="1" x="376"/>
        <item m="1" x="474"/>
        <item m="1" x="419"/>
        <item m="1" x="308"/>
        <item m="1" x="404"/>
        <item m="1" x="358"/>
        <item m="1" x="515"/>
        <item m="1" x="311"/>
        <item m="1" x="469"/>
        <item m="1" x="426"/>
        <item m="1" x="481"/>
        <item m="1" x="428"/>
        <item m="1" x="584"/>
        <item m="1" x="528"/>
        <item m="1" x="391"/>
        <item m="1" x="536"/>
        <item m="1" x="335"/>
        <item m="1" x="478"/>
        <item m="1" x="538"/>
        <item m="1" x="595"/>
        <item m="1" x="447"/>
        <item m="1" x="559"/>
        <item m="1" x="304"/>
        <item m="1" x="305"/>
        <item m="1" x="418"/>
        <item m="1" x="514"/>
        <item m="1" x="465"/>
        <item m="1" x="526"/>
        <item m="1" x="324"/>
        <item m="1" x="423"/>
        <item m="1" x="581"/>
        <item m="1" x="369"/>
        <item m="1" x="519"/>
        <item m="1" x="574"/>
        <item m="1" x="333"/>
        <item m="1" x="475"/>
        <item m="1" x="534"/>
        <item m="1" x="433"/>
        <item m="1" x="593"/>
        <item m="1" x="394"/>
        <item m="1" x="495"/>
        <item m="1" x="287"/>
        <item m="1" x="325"/>
        <item m="1" x="326"/>
        <item m="1" x="339"/>
        <item m="1" x="437"/>
        <item m="1" x="387"/>
        <item m="1" x="342"/>
        <item m="1" x="502"/>
        <item m="1" x="452"/>
        <item m="1" x="504"/>
        <item m="1" x="456"/>
        <item m="1" x="362"/>
        <item m="1" x="570"/>
        <item m="1" x="461"/>
        <item m="1" x="556"/>
        <item m="1" x="352"/>
        <item m="1" x="320"/>
        <item m="1" x="578"/>
        <item m="1" x="579"/>
        <item m="1" x="323"/>
        <item m="1" x="384"/>
        <item m="1" x="438"/>
        <item m="1" x="490"/>
        <item m="1" x="443"/>
        <item m="1" x="444"/>
        <item m="1" x="555"/>
        <item m="1" x="509"/>
        <item m="1" x="301"/>
        <item m="1" x="557"/>
        <item m="1" x="522"/>
        <item m="1" x="401"/>
        <item m="1" x="560"/>
        <item m="1" x="453"/>
        <item m="1" x="564"/>
        <item m="1" x="360"/>
        <item m="1" x="567"/>
        <item m="1" x="517"/>
        <item m="1" x="489"/>
        <item m="1" x="321"/>
        <item m="1" x="377"/>
        <item m="1" x="594"/>
        <item m="1" x="354"/>
        <item m="1" x="542"/>
        <item m="1" x="497"/>
        <item m="1" x="398"/>
        <item m="1" x="499"/>
        <item m="1" x="464"/>
        <item m="1" x="346"/>
        <item m="1" x="459"/>
        <item m="1" x="413"/>
        <item m="1" x="334"/>
        <item m="1" x="380"/>
        <item m="1" x="494"/>
        <item m="1" x="424"/>
        <item m="1" x="425"/>
        <item m="1" x="546"/>
        <item m="1" x="439"/>
        <item m="1" x="505"/>
        <item m="1" x="457"/>
        <item m="1" x="313"/>
        <item m="1" x="412"/>
        <item m="1" x="496"/>
        <item m="1" x="351"/>
        <item m="1" x="540"/>
        <item m="1" x="558"/>
        <item m="1" x="421"/>
        <item m="1" x="368"/>
        <item m="1" x="590"/>
        <item m="1" x="442"/>
        <item m="1" x="416"/>
        <item m="1" x="568"/>
        <item m="1" x="589"/>
        <item m="1" x="431"/>
        <item m="1" x="524"/>
        <item m="1" x="288"/>
        <item m="1" x="383"/>
        <item m="1" x="307"/>
        <item m="1" x="309"/>
        <item m="1" x="405"/>
        <item m="1" x="533"/>
        <item m="1" x="510"/>
        <item m="1" x="347"/>
        <item m="1" x="337"/>
        <item m="1" x="486"/>
        <item m="1" x="375"/>
        <item m="1" x="343"/>
        <item m="1" x="454"/>
        <item m="1" x="353"/>
        <item m="1" x="397"/>
        <item m="1" x="434"/>
        <item m="1" x="336"/>
        <item m="1" x="482"/>
        <item m="1" x="569"/>
        <item m="1" x="315"/>
        <item m="1" x="417"/>
        <item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</pivotField>
    <pivotField axis="axisRow" compact="0" outline="0" showAll="0" defaultSubtotal="0">
      <items count="385">
        <item x="91"/>
        <item m="1" x="257"/>
        <item m="1" x="299"/>
        <item x="158"/>
        <item x="101"/>
        <item x="25"/>
        <item x="135"/>
        <item m="1" x="290"/>
        <item m="1" x="302"/>
        <item m="1" x="362"/>
        <item x="7"/>
        <item x="35"/>
        <item x="159"/>
        <item m="1" x="366"/>
        <item x="36"/>
        <item m="1" x="262"/>
        <item x="39"/>
        <item m="1" x="344"/>
        <item x="115"/>
        <item m="1" x="323"/>
        <item x="3"/>
        <item m="1" x="258"/>
        <item x="40"/>
        <item x="38"/>
        <item m="1" x="241"/>
        <item x="59"/>
        <item m="1" x="249"/>
        <item m="1" x="345"/>
        <item x="85"/>
        <item x="71"/>
        <item x="181"/>
        <item x="140"/>
        <item x="125"/>
        <item m="1" x="240"/>
        <item x="29"/>
        <item m="1" x="252"/>
        <item x="175"/>
        <item m="1" x="265"/>
        <item x="166"/>
        <item x="88"/>
        <item m="1" x="303"/>
        <item m="1" x="327"/>
        <item x="5"/>
        <item x="32"/>
        <item m="1" x="282"/>
        <item m="1" x="358"/>
        <item x="21"/>
        <item m="1" x="347"/>
        <item x="41"/>
        <item x="172"/>
        <item m="1" x="339"/>
        <item m="1" x="278"/>
        <item m="1" x="227"/>
        <item m="1" x="361"/>
        <item m="1" x="300"/>
        <item m="1" x="253"/>
        <item m="1" x="226"/>
        <item m="1" x="298"/>
        <item m="1" x="244"/>
        <item x="129"/>
        <item x="128"/>
        <item m="1" x="311"/>
        <item m="1" x="246"/>
        <item m="1" x="233"/>
        <item m="1" x="286"/>
        <item x="53"/>
        <item m="1" x="353"/>
        <item m="1" x="271"/>
        <item m="1" x="294"/>
        <item x="17"/>
        <item x="45"/>
        <item x="11"/>
        <item x="95"/>
        <item m="1" x="275"/>
        <item m="1" x="304"/>
        <item m="1" x="220"/>
        <item x="27"/>
        <item m="1" x="306"/>
        <item x="1"/>
        <item x="206"/>
        <item x="64"/>
        <item x="188"/>
        <item x="146"/>
        <item x="57"/>
        <item m="1" x="223"/>
        <item x="12"/>
        <item x="106"/>
        <item x="100"/>
        <item m="1" x="365"/>
        <item m="1" x="229"/>
        <item m="1" x="280"/>
        <item x="186"/>
        <item x="69"/>
        <item x="124"/>
        <item x="20"/>
        <item m="1" x="297"/>
        <item x="2"/>
        <item m="1" x="367"/>
        <item x="209"/>
        <item x="182"/>
        <item m="1" x="368"/>
        <item x="160"/>
        <item x="189"/>
        <item x="108"/>
        <item m="1" x="315"/>
        <item m="1" x="313"/>
        <item x="151"/>
        <item m="1" x="235"/>
        <item x="97"/>
        <item x="205"/>
        <item x="42"/>
        <item m="1" x="224"/>
        <item x="171"/>
        <item m="1" x="355"/>
        <item m="1" x="351"/>
        <item x="65"/>
        <item m="1" x="337"/>
        <item m="1" x="331"/>
        <item m="1" x="250"/>
        <item m="1" x="312"/>
        <item x="137"/>
        <item m="1" x="242"/>
        <item x="136"/>
        <item x="37"/>
        <item m="1" x="354"/>
        <item m="1" x="341"/>
        <item x="72"/>
        <item x="31"/>
        <item x="107"/>
        <item m="1" x="247"/>
        <item m="1" x="283"/>
        <item m="1" x="296"/>
        <item x="14"/>
        <item x="102"/>
        <item m="1" x="301"/>
        <item m="1" x="379"/>
        <item x="78"/>
        <item m="1" x="221"/>
        <item m="1" x="373"/>
        <item x="157"/>
        <item m="1" x="332"/>
        <item x="50"/>
        <item m="1" x="310"/>
        <item x="34"/>
        <item m="1" x="285"/>
        <item x="4"/>
        <item m="1" x="219"/>
        <item x="131"/>
        <item m="1" x="372"/>
        <item x="121"/>
        <item m="1" x="363"/>
        <item x="99"/>
        <item m="1" x="256"/>
        <item m="1" x="318"/>
        <item m="1" x="336"/>
        <item m="1" x="325"/>
        <item x="77"/>
        <item x="70"/>
        <item m="1" x="232"/>
        <item m="1" x="342"/>
        <item m="1" x="349"/>
        <item m="1" x="293"/>
        <item m="1" x="218"/>
        <item x="84"/>
        <item m="1" x="364"/>
        <item x="153"/>
        <item m="1" x="272"/>
        <item m="1" x="382"/>
        <item m="1" x="236"/>
        <item m="1" x="261"/>
        <item m="1" x="291"/>
        <item m="1" x="346"/>
        <item x="193"/>
        <item m="1" x="222"/>
        <item x="28"/>
        <item m="1" x="326"/>
        <item m="1" x="360"/>
        <item m="1" x="350"/>
        <item m="1" x="260"/>
        <item m="1" x="308"/>
        <item x="8"/>
        <item m="1" x="287"/>
        <item m="1" x="269"/>
        <item x="76"/>
        <item x="16"/>
        <item m="1" x="215"/>
        <item x="56"/>
        <item x="164"/>
        <item m="1" x="292"/>
        <item m="1" x="352"/>
        <item x="178"/>
        <item m="1" x="295"/>
        <item m="1" x="329"/>
        <item m="1" x="238"/>
        <item x="116"/>
        <item x="19"/>
        <item m="1" x="288"/>
        <item m="1" x="376"/>
        <item x="208"/>
        <item x="74"/>
        <item x="147"/>
        <item x="173"/>
        <item m="1" x="243"/>
        <item m="1" x="255"/>
        <item x="133"/>
        <item m="1" x="225"/>
        <item x="165"/>
        <item x="211"/>
        <item x="138"/>
        <item x="15"/>
        <item m="1" x="248"/>
        <item m="1" x="239"/>
        <item x="163"/>
        <item m="1" x="217"/>
        <item x="113"/>
        <item m="1" x="277"/>
        <item m="1" x="338"/>
        <item x="123"/>
        <item x="13"/>
        <item m="1" x="259"/>
        <item m="1" x="270"/>
        <item m="1" x="383"/>
        <item m="1" x="279"/>
        <item m="1" x="230"/>
        <item x="61"/>
        <item m="1" x="335"/>
        <item x="82"/>
        <item x="169"/>
        <item m="1" x="316"/>
        <item x="191"/>
        <item x="103"/>
        <item m="1" x="375"/>
        <item m="1" x="340"/>
        <item x="118"/>
        <item x="154"/>
        <item m="1" x="237"/>
        <item x="79"/>
        <item m="1" x="380"/>
        <item x="196"/>
        <item m="1" x="254"/>
        <item m="1" x="370"/>
        <item m="1" x="289"/>
        <item x="104"/>
        <item x="75"/>
        <item x="130"/>
        <item m="1" x="333"/>
        <item m="1" x="216"/>
        <item x="203"/>
        <item m="1" x="357"/>
        <item x="105"/>
        <item m="1" x="274"/>
        <item m="1" x="356"/>
        <item m="1" x="273"/>
        <item m="1" x="324"/>
        <item m="1" x="214"/>
        <item m="1" x="234"/>
        <item m="1" x="320"/>
        <item m="1" x="228"/>
        <item m="1" x="330"/>
        <item m="1" x="334"/>
        <item m="1" x="317"/>
        <item x="94"/>
        <item x="73"/>
        <item m="1" x="307"/>
        <item x="48"/>
        <item x="96"/>
        <item m="1" x="266"/>
        <item m="1" x="328"/>
        <item x="109"/>
        <item m="1" x="231"/>
        <item x="80"/>
        <item m="1" x="267"/>
        <item m="1" x="309"/>
        <item x="52"/>
        <item m="1" x="374"/>
        <item x="122"/>
        <item m="1" x="359"/>
        <item m="1" x="281"/>
        <item m="1" x="305"/>
        <item x="201"/>
        <item m="1" x="319"/>
        <item x="145"/>
        <item m="1" x="251"/>
        <item m="1" x="348"/>
        <item m="1" x="213"/>
        <item m="1" x="212"/>
        <item m="1" x="276"/>
        <item x="87"/>
        <item x="66"/>
        <item x="33"/>
        <item m="1" x="384"/>
        <item x="60"/>
        <item x="207"/>
        <item x="63"/>
        <item x="120"/>
        <item x="9"/>
        <item m="1" x="371"/>
        <item m="1" x="264"/>
        <item m="1" x="343"/>
        <item m="1" x="314"/>
        <item x="30"/>
        <item x="114"/>
        <item x="67"/>
        <item m="1" x="378"/>
        <item x="83"/>
        <item x="110"/>
        <item x="10"/>
        <item m="1" x="284"/>
        <item m="1" x="245"/>
        <item x="26"/>
        <item m="1" x="321"/>
        <item m="1" x="268"/>
        <item m="1" x="377"/>
        <item x="98"/>
        <item m="1" x="369"/>
        <item x="144"/>
        <item m="1" x="263"/>
        <item x="162"/>
        <item m="1" x="381"/>
        <item m="1" x="322"/>
        <item x="0"/>
        <item x="6"/>
        <item x="18"/>
        <item x="22"/>
        <item x="23"/>
        <item x="24"/>
        <item x="43"/>
        <item x="44"/>
        <item x="46"/>
        <item x="47"/>
        <item x="49"/>
        <item x="51"/>
        <item x="54"/>
        <item x="55"/>
        <item x="58"/>
        <item x="62"/>
        <item x="68"/>
        <item x="81"/>
        <item x="86"/>
        <item x="89"/>
        <item x="90"/>
        <item x="92"/>
        <item x="93"/>
        <item x="111"/>
        <item x="112"/>
        <item x="117"/>
        <item x="119"/>
        <item x="126"/>
        <item x="127"/>
        <item x="132"/>
        <item x="134"/>
        <item x="139"/>
        <item x="141"/>
        <item x="142"/>
        <item x="143"/>
        <item x="148"/>
        <item x="149"/>
        <item x="150"/>
        <item x="152"/>
        <item x="155"/>
        <item x="156"/>
        <item x="161"/>
        <item x="167"/>
        <item x="168"/>
        <item x="170"/>
        <item x="174"/>
        <item x="176"/>
        <item x="177"/>
        <item x="179"/>
        <item x="180"/>
        <item x="183"/>
        <item x="184"/>
        <item x="185"/>
        <item x="187"/>
        <item x="190"/>
        <item x="192"/>
        <item x="194"/>
        <item x="195"/>
        <item x="197"/>
        <item x="198"/>
        <item x="199"/>
        <item x="200"/>
        <item x="202"/>
        <item x="204"/>
        <item x="210"/>
      </items>
    </pivotField>
    <pivotField axis="axisRow" compact="0" outline="0" showAll="0" defaultSubtotal="0">
      <items count="649">
        <item m="1" x="331"/>
        <item x="63"/>
        <item m="1" x="324"/>
        <item m="1" x="497"/>
        <item m="1" x="506"/>
        <item m="1" x="365"/>
        <item m="1" x="264"/>
        <item m="1" x="561"/>
        <item m="1" x="495"/>
        <item m="1" x="318"/>
        <item m="1" x="549"/>
        <item m="1" x="303"/>
        <item m="1" x="552"/>
        <item x="30"/>
        <item m="1" x="624"/>
        <item x="235"/>
        <item m="1" x="412"/>
        <item m="1" x="621"/>
        <item m="1" x="268"/>
        <item m="1" x="464"/>
        <item m="1" x="481"/>
        <item m="1" x="267"/>
        <item x="72"/>
        <item m="1" x="296"/>
        <item m="1" x="535"/>
        <item m="1" x="461"/>
        <item m="1" x="558"/>
        <item m="1" x="623"/>
        <item m="1" x="544"/>
        <item m="1" x="604"/>
        <item m="1" x="541"/>
        <item x="2"/>
        <item m="1" x="398"/>
        <item x="86"/>
        <item m="1" x="280"/>
        <item m="1" x="538"/>
        <item m="1" x="439"/>
        <item m="1" x="405"/>
        <item x="44"/>
        <item x="177"/>
        <item m="1" x="394"/>
        <item m="1" x="410"/>
        <item x="196"/>
        <item x="8"/>
        <item m="1" x="483"/>
        <item m="1" x="391"/>
        <item m="1" x="381"/>
        <item m="1" x="534"/>
        <item m="1" x="456"/>
        <item m="1" x="597"/>
        <item m="1" x="472"/>
        <item x="39"/>
        <item m="1" x="354"/>
        <item m="1" x="548"/>
        <item m="1" x="537"/>
        <item x="249"/>
        <item m="1" x="411"/>
        <item m="1" x="614"/>
        <item m="1" x="490"/>
        <item m="1" x="366"/>
        <item x="157"/>
        <item m="1" x="551"/>
        <item m="1" x="323"/>
        <item m="1" x="562"/>
        <item m="1" x="340"/>
        <item x="90"/>
        <item m="1" x="545"/>
        <item m="1" x="415"/>
        <item m="1" x="622"/>
        <item x="165"/>
        <item m="1" x="531"/>
        <item m="1" x="638"/>
        <item m="1" x="570"/>
        <item x="117"/>
        <item m="1" x="279"/>
        <item m="1" x="423"/>
        <item m="1" x="540"/>
        <item x="234"/>
        <item x="100"/>
        <item x="219"/>
        <item m="1" x="487"/>
        <item m="1" x="564"/>
        <item m="1" x="590"/>
        <item m="1" x="416"/>
        <item m="1" x="494"/>
        <item x="120"/>
        <item m="1" x="637"/>
        <item m="1" x="343"/>
        <item m="1" x="302"/>
        <item m="1" x="319"/>
        <item m="1" x="290"/>
        <item x="222"/>
        <item m="1" x="383"/>
        <item m="1" x="492"/>
        <item m="1" x="504"/>
        <item m="1" x="457"/>
        <item x="43"/>
        <item m="1" x="390"/>
        <item m="1" x="352"/>
        <item m="1" x="406"/>
        <item m="1" x="567"/>
        <item x="187"/>
        <item x="164"/>
        <item m="1" x="555"/>
        <item m="1" x="350"/>
        <item x="77"/>
        <item x="155"/>
        <item m="1" x="337"/>
        <item m="1" x="521"/>
        <item m="1" x="306"/>
        <item m="1" x="645"/>
        <item m="1" x="480"/>
        <item x="87"/>
        <item m="1" x="519"/>
        <item m="1" x="586"/>
        <item m="1" x="269"/>
        <item x="37"/>
        <item m="1" x="315"/>
        <item x="220"/>
        <item m="1" x="580"/>
        <item m="1" x="430"/>
        <item m="1" x="496"/>
        <item m="1" x="630"/>
        <item m="1" x="647"/>
        <item m="1" x="582"/>
        <item m="1" x="376"/>
        <item m="1" x="569"/>
        <item x="214"/>
        <item m="1" x="373"/>
        <item m="1" x="589"/>
        <item m="1" x="424"/>
        <item x="118"/>
        <item m="1" x="616"/>
        <item m="1" x="436"/>
        <item m="1" x="516"/>
        <item m="1" x="291"/>
        <item x="114"/>
        <item m="1" x="473"/>
        <item m="1" x="321"/>
        <item m="1" x="615"/>
        <item m="1" x="612"/>
        <item m="1" x="392"/>
        <item m="1" x="418"/>
        <item m="1" x="342"/>
        <item m="1" x="568"/>
        <item m="1" x="399"/>
        <item m="1" x="522"/>
        <item m="1" x="359"/>
        <item m="1" x="307"/>
        <item m="1" x="482"/>
        <item m="1" x="360"/>
        <item m="1" x="270"/>
        <item m="1" x="407"/>
        <item m="1" x="361"/>
        <item m="1" x="396"/>
        <item m="1" x="346"/>
        <item m="1" x="477"/>
        <item m="1" x="341"/>
        <item m="1" x="625"/>
        <item m="1" x="367"/>
        <item x="104"/>
        <item m="1" x="317"/>
        <item m="1" x="559"/>
        <item m="1" x="610"/>
        <item m="1" x="629"/>
        <item m="1" x="273"/>
        <item m="1" x="620"/>
        <item x="50"/>
        <item m="1" x="607"/>
        <item m="1" x="571"/>
        <item x="201"/>
        <item m="1" x="356"/>
        <item m="1" x="611"/>
        <item m="1" x="382"/>
        <item m="1" x="345"/>
        <item m="1" x="547"/>
        <item m="1" x="401"/>
        <item m="1" x="455"/>
        <item m="1" x="284"/>
        <item m="1" x="469"/>
        <item m="1" x="446"/>
        <item m="1" x="389"/>
        <item x="36"/>
        <item x="137"/>
        <item m="1" x="408"/>
        <item m="1" x="563"/>
        <item m="1" x="429"/>
        <item m="1" x="618"/>
        <item m="1" x="502"/>
        <item m="1" x="402"/>
        <item x="149"/>
        <item x="142"/>
        <item m="1" x="314"/>
        <item m="1" x="520"/>
        <item x="132"/>
        <item m="1" x="363"/>
        <item m="1" x="357"/>
        <item m="1" x="500"/>
        <item m="1" x="599"/>
        <item m="1" x="329"/>
        <item m="1" x="574"/>
        <item m="1" x="422"/>
        <item m="1" x="583"/>
        <item m="1" x="320"/>
        <item m="1" x="338"/>
        <item m="1" x="566"/>
        <item m="1" x="596"/>
        <item m="1" x="514"/>
        <item m="1" x="512"/>
        <item m="1" x="458"/>
        <item m="1" x="542"/>
        <item m="1" x="444"/>
        <item m="1" x="387"/>
        <item m="1" x="385"/>
        <item m="1" x="328"/>
        <item m="1" x="443"/>
        <item m="1" x="462"/>
        <item x="204"/>
        <item m="1" x="445"/>
        <item x="146"/>
        <item m="1" x="447"/>
        <item m="1" x="435"/>
        <item x="258"/>
        <item m="1" x="288"/>
        <item m="1" x="526"/>
        <item m="1" x="293"/>
        <item m="1" x="499"/>
        <item x="141"/>
        <item m="1" x="636"/>
        <item x="135"/>
        <item m="1" x="524"/>
        <item m="1" x="528"/>
        <item m="1" x="285"/>
        <item m="1" x="294"/>
        <item m="1" x="266"/>
        <item x="152"/>
        <item x="140"/>
        <item m="1" x="471"/>
        <item m="1" x="451"/>
        <item m="1" x="642"/>
        <item m="1" x="275"/>
        <item m="1" x="349"/>
        <item x="239"/>
        <item m="1" x="312"/>
        <item x="38"/>
        <item m="1" x="414"/>
        <item m="1" x="417"/>
        <item m="1" x="299"/>
        <item x="33"/>
        <item m="1" x="400"/>
        <item m="1" x="530"/>
        <item m="1" x="546"/>
        <item m="1" x="533"/>
        <item m="1" x="332"/>
        <item m="1" x="488"/>
        <item m="1" x="602"/>
        <item x="224"/>
        <item m="1" x="598"/>
        <item x="158"/>
        <item m="1" x="426"/>
        <item m="1" x="334"/>
        <item m="1" x="646"/>
        <item x="97"/>
        <item m="1" x="601"/>
        <item m="1" x="593"/>
        <item m="1" x="277"/>
        <item x="83"/>
        <item m="1" x="432"/>
        <item m="1" x="377"/>
        <item m="1" x="384"/>
        <item m="1" x="335"/>
        <item x="55"/>
        <item m="1" x="395"/>
        <item m="1" x="437"/>
        <item m="1" x="272"/>
        <item m="1" x="613"/>
        <item m="1" x="539"/>
        <item m="1" x="529"/>
        <item m="1" x="554"/>
        <item m="1" x="326"/>
        <item m="1" x="639"/>
        <item x="195"/>
        <item x="78"/>
        <item m="1" x="484"/>
        <item m="1" x="626"/>
        <item m="1" x="581"/>
        <item m="1" x="409"/>
        <item x="263"/>
        <item m="1" x="575"/>
        <item m="1" x="333"/>
        <item m="1" x="523"/>
        <item m="1" x="453"/>
        <item m="1" x="565"/>
        <item m="1" x="572"/>
        <item m="1" x="466"/>
        <item m="1" x="606"/>
        <item m="1" x="595"/>
        <item m="1" x="388"/>
        <item m="1" x="644"/>
        <item m="1" x="434"/>
        <item m="1" x="525"/>
        <item x="190"/>
        <item m="1" x="368"/>
        <item m="1" x="433"/>
        <item m="1" x="573"/>
        <item m="1" x="619"/>
        <item m="1" x="627"/>
        <item x="41"/>
        <item x="186"/>
        <item m="1" x="283"/>
        <item x="148"/>
        <item m="1" x="271"/>
        <item m="1" x="478"/>
        <item x="242"/>
        <item m="1" x="560"/>
        <item m="1" x="442"/>
        <item m="1" x="603"/>
        <item m="1" x="322"/>
        <item x="95"/>
        <item m="1" x="420"/>
        <item m="1" x="404"/>
        <item m="1" x="265"/>
        <item x="25"/>
        <item x="28"/>
        <item m="1" x="278"/>
        <item x="96"/>
        <item m="1" x="419"/>
        <item m="1" x="605"/>
        <item m="1" x="371"/>
        <item m="1" x="643"/>
        <item m="1" x="476"/>
        <item x="197"/>
        <item x="231"/>
        <item m="1" x="393"/>
        <item m="1" x="532"/>
        <item x="139"/>
        <item m="1" x="507"/>
        <item x="216"/>
        <item x="191"/>
        <item x="151"/>
        <item x="92"/>
        <item m="1" x="635"/>
        <item m="1" x="316"/>
        <item x="211"/>
        <item m="1" x="427"/>
        <item m="1" x="438"/>
        <item x="29"/>
        <item m="1" x="467"/>
        <item m="1" x="463"/>
        <item m="1" x="634"/>
        <item x="115"/>
        <item m="1" x="550"/>
        <item m="1" x="475"/>
        <item m="1" x="386"/>
        <item m="1" x="648"/>
        <item x="183"/>
        <item m="1" x="501"/>
        <item x="88"/>
        <item m="1" x="509"/>
        <item x="91"/>
        <item m="1" x="344"/>
        <item m="1" x="313"/>
        <item m="1" x="413"/>
        <item x="94"/>
        <item m="1" x="441"/>
        <item m="1" x="449"/>
        <item m="1" x="485"/>
        <item m="1" x="282"/>
        <item m="1" x="297"/>
        <item m="1" x="556"/>
        <item x="125"/>
        <item m="1" x="491"/>
        <item m="1" x="465"/>
        <item x="26"/>
        <item m="1" x="301"/>
        <item m="1" x="498"/>
        <item x="64"/>
        <item m="1" x="330"/>
        <item m="1" x="633"/>
        <item m="1" x="355"/>
        <item x="113"/>
        <item m="1" x="576"/>
        <item m="1" x="594"/>
        <item m="1" x="336"/>
        <item m="1" x="470"/>
        <item m="1" x="468"/>
        <item m="1" x="557"/>
        <item x="45"/>
        <item x="71"/>
        <item m="1" x="448"/>
        <item m="1" x="369"/>
        <item m="1" x="370"/>
        <item m="1" x="536"/>
        <item m="1" x="372"/>
        <item m="1" x="327"/>
        <item m="1" x="380"/>
        <item x="116"/>
        <item m="1" x="515"/>
        <item x="127"/>
        <item x="93"/>
        <item m="1" x="640"/>
        <item m="1" x="450"/>
        <item m="1" x="600"/>
        <item m="1" x="527"/>
        <item x="259"/>
        <item x="57"/>
        <item m="1" x="347"/>
        <item x="147"/>
        <item m="1" x="508"/>
        <item m="1" x="295"/>
        <item m="1" x="518"/>
        <item m="1" x="325"/>
        <item m="1" x="459"/>
        <item m="1" x="309"/>
        <item m="1" x="486"/>
        <item m="1" x="425"/>
        <item m="1" x="281"/>
        <item m="1" x="374"/>
        <item m="1" x="421"/>
        <item x="134"/>
        <item x="254"/>
        <item m="1" x="641"/>
        <item m="1" x="452"/>
        <item m="1" x="375"/>
        <item m="1" x="505"/>
        <item x="181"/>
        <item m="1" x="553"/>
        <item m="1" x="479"/>
        <item m="1" x="584"/>
        <item m="1" x="308"/>
        <item m="1" x="287"/>
        <item m="1" x="286"/>
        <item x="35"/>
        <item x="46"/>
        <item m="1" x="454"/>
        <item x="21"/>
        <item m="1" x="513"/>
        <item m="1" x="311"/>
        <item m="1" x="585"/>
        <item m="1" x="276"/>
        <item x="260"/>
        <item m="1" x="348"/>
        <item m="1" x="493"/>
        <item x="75"/>
        <item m="1" x="431"/>
        <item m="1" x="511"/>
        <item x="145"/>
        <item x="11"/>
        <item x="221"/>
        <item m="1" x="289"/>
        <item m="1" x="305"/>
        <item x="162"/>
        <item x="3"/>
        <item x="178"/>
        <item m="1" x="503"/>
        <item m="1" x="617"/>
        <item m="1" x="517"/>
        <item x="32"/>
        <item m="1" x="353"/>
        <item m="1" x="460"/>
        <item x="133"/>
        <item x="167"/>
        <item m="1" x="339"/>
        <item x="9"/>
        <item m="1" x="403"/>
        <item m="1" x="397"/>
        <item x="1"/>
        <item x="250"/>
        <item x="6"/>
        <item m="1" x="631"/>
        <item m="1" x="300"/>
        <item m="1" x="428"/>
        <item x="128"/>
        <item x="98"/>
        <item x="207"/>
        <item x="10"/>
        <item x="89"/>
        <item x="105"/>
        <item m="1" x="310"/>
        <item m="1" x="274"/>
        <item x="109"/>
        <item m="1" x="489"/>
        <item m="1" x="364"/>
        <item x="5"/>
        <item x="67"/>
        <item m="1" x="292"/>
        <item m="1" x="578"/>
        <item m="1" x="588"/>
        <item m="1" x="632"/>
        <item m="1" x="298"/>
        <item x="136"/>
        <item m="1" x="543"/>
        <item m="1" x="579"/>
        <item m="1" x="351"/>
        <item m="1" x="510"/>
        <item m="1" x="474"/>
        <item m="1" x="362"/>
        <item m="1" x="591"/>
        <item m="1" x="609"/>
        <item m="1" x="358"/>
        <item m="1" x="577"/>
        <item m="1" x="379"/>
        <item x="202"/>
        <item m="1" x="608"/>
        <item x="182"/>
        <item m="1" x="628"/>
        <item m="1" x="440"/>
        <item m="1" x="378"/>
        <item m="1" x="587"/>
        <item m="1" x="304"/>
        <item m="1" x="592"/>
        <item x="0"/>
        <item x="4"/>
        <item x="7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7"/>
        <item x="31"/>
        <item x="34"/>
        <item x="40"/>
        <item x="42"/>
        <item x="47"/>
        <item x="48"/>
        <item x="49"/>
        <item x="51"/>
        <item x="52"/>
        <item x="53"/>
        <item x="54"/>
        <item x="56"/>
        <item x="58"/>
        <item x="59"/>
        <item x="60"/>
        <item x="61"/>
        <item x="62"/>
        <item x="65"/>
        <item x="66"/>
        <item x="68"/>
        <item x="69"/>
        <item x="70"/>
        <item x="73"/>
        <item x="74"/>
        <item x="76"/>
        <item x="79"/>
        <item x="80"/>
        <item x="81"/>
        <item x="82"/>
        <item x="84"/>
        <item x="85"/>
        <item x="99"/>
        <item x="101"/>
        <item x="102"/>
        <item x="103"/>
        <item x="106"/>
        <item x="107"/>
        <item x="108"/>
        <item x="110"/>
        <item x="111"/>
        <item x="112"/>
        <item x="119"/>
        <item x="121"/>
        <item x="122"/>
        <item x="123"/>
        <item x="124"/>
        <item x="126"/>
        <item x="129"/>
        <item x="130"/>
        <item x="131"/>
        <item x="138"/>
        <item x="143"/>
        <item x="144"/>
        <item x="150"/>
        <item x="153"/>
        <item x="154"/>
        <item x="156"/>
        <item x="159"/>
        <item x="160"/>
        <item x="161"/>
        <item x="163"/>
        <item x="166"/>
        <item x="168"/>
        <item x="169"/>
        <item x="170"/>
        <item x="171"/>
        <item x="172"/>
        <item x="173"/>
        <item x="174"/>
        <item x="175"/>
        <item x="176"/>
        <item x="179"/>
        <item x="180"/>
        <item x="184"/>
        <item x="185"/>
        <item x="188"/>
        <item x="189"/>
        <item x="192"/>
        <item x="193"/>
        <item x="194"/>
        <item x="198"/>
        <item x="199"/>
        <item x="200"/>
        <item x="203"/>
        <item x="205"/>
        <item x="206"/>
        <item x="208"/>
        <item x="209"/>
        <item x="210"/>
        <item x="212"/>
        <item x="213"/>
        <item x="215"/>
        <item x="217"/>
        <item x="218"/>
        <item x="223"/>
        <item x="225"/>
        <item x="226"/>
        <item x="227"/>
        <item x="228"/>
        <item x="229"/>
        <item x="230"/>
        <item x="232"/>
        <item x="233"/>
        <item x="236"/>
        <item x="237"/>
        <item x="238"/>
        <item x="240"/>
        <item x="241"/>
        <item x="243"/>
        <item x="244"/>
        <item x="245"/>
        <item x="246"/>
        <item x="247"/>
        <item x="248"/>
        <item x="251"/>
        <item x="252"/>
        <item x="253"/>
        <item x="255"/>
        <item x="256"/>
        <item x="257"/>
        <item x="261"/>
        <item x="262"/>
      </items>
    </pivotField>
    <pivotField axis="axisRow" compact="0" outline="0" showAll="0" defaultSubtotal="0">
      <items count="58">
        <item m="1" x="57"/>
        <item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compact="0" outline="0" showAll="0"/>
    <pivotField axis="axisRow" compact="0" outline="0" showAll="0">
      <items count="391">
        <item x="15"/>
        <item x="50"/>
        <item x="222"/>
        <item x="223"/>
        <item x="224"/>
        <item x="226"/>
        <item x="227"/>
        <item x="228"/>
        <item x="229"/>
        <item x="230"/>
        <item x="231"/>
        <item x="232"/>
        <item x="52"/>
        <item x="233"/>
        <item x="234"/>
        <item x="235"/>
        <item x="236"/>
        <item x="237"/>
        <item x="239"/>
        <item x="240"/>
        <item x="241"/>
        <item x="243"/>
        <item x="244"/>
        <item x="56"/>
        <item x="245"/>
        <item x="246"/>
        <item x="248"/>
        <item x="249"/>
        <item x="250"/>
        <item x="251"/>
        <item x="252"/>
        <item x="253"/>
        <item x="254"/>
        <item x="255"/>
        <item x="59"/>
        <item x="256"/>
        <item x="257"/>
        <item x="259"/>
        <item x="260"/>
        <item x="261"/>
        <item x="262"/>
        <item x="263"/>
        <item x="264"/>
        <item x="266"/>
        <item x="267"/>
        <item x="60"/>
        <item x="268"/>
        <item x="269"/>
        <item x="270"/>
        <item x="271"/>
        <item x="272"/>
        <item x="273"/>
        <item x="274"/>
        <item x="275"/>
        <item x="277"/>
        <item x="278"/>
        <item x="61"/>
        <item x="279"/>
        <item x="280"/>
        <item x="282"/>
        <item x="283"/>
        <item x="284"/>
        <item x="285"/>
        <item x="286"/>
        <item x="287"/>
        <item x="288"/>
        <item x="289"/>
        <item x="72"/>
        <item x="290"/>
        <item x="291"/>
        <item x="292"/>
        <item x="293"/>
        <item x="294"/>
        <item x="296"/>
        <item x="297"/>
        <item x="298"/>
        <item x="299"/>
        <item x="301"/>
        <item x="77"/>
        <item x="302"/>
        <item x="303"/>
        <item x="304"/>
        <item x="305"/>
        <item x="306"/>
        <item x="307"/>
        <item x="308"/>
        <item x="309"/>
        <item x="310"/>
        <item x="311"/>
        <item x="78"/>
        <item x="312"/>
        <item x="313"/>
        <item x="314"/>
        <item x="316"/>
        <item x="317"/>
        <item x="319"/>
        <item m="1" x="330"/>
        <item m="1" x="332"/>
        <item m="1" x="337"/>
        <item m="1" x="342"/>
        <item x="83"/>
        <item x="18"/>
        <item x="87"/>
        <item x="89"/>
        <item x="90"/>
        <item x="91"/>
        <item x="93"/>
        <item x="94"/>
        <item x="98"/>
        <item x="99"/>
        <item x="102"/>
        <item x="105"/>
        <item x="25"/>
        <item x="107"/>
        <item x="108"/>
        <item x="110"/>
        <item x="111"/>
        <item x="112"/>
        <item x="114"/>
        <item x="115"/>
        <item x="116"/>
        <item x="119"/>
        <item x="120"/>
        <item x="26"/>
        <item x="122"/>
        <item x="123"/>
        <item x="124"/>
        <item x="125"/>
        <item x="128"/>
        <item x="129"/>
        <item x="131"/>
        <item x="132"/>
        <item x="134"/>
        <item x="136"/>
        <item x="29"/>
        <item x="137"/>
        <item x="138"/>
        <item x="140"/>
        <item x="142"/>
        <item x="143"/>
        <item x="146"/>
        <item x="147"/>
        <item x="153"/>
        <item x="158"/>
        <item x="162"/>
        <item x="31"/>
        <item x="163"/>
        <item x="165"/>
        <item x="169"/>
        <item x="170"/>
        <item x="171"/>
        <item x="172"/>
        <item x="173"/>
        <item x="174"/>
        <item x="175"/>
        <item x="176"/>
        <item x="37"/>
        <item x="177"/>
        <item x="178"/>
        <item x="179"/>
        <item x="180"/>
        <item x="182"/>
        <item x="183"/>
        <item x="184"/>
        <item x="185"/>
        <item x="188"/>
        <item x="189"/>
        <item x="41"/>
        <item x="190"/>
        <item x="191"/>
        <item x="196"/>
        <item x="197"/>
        <item x="198"/>
        <item x="199"/>
        <item x="201"/>
        <item x="202"/>
        <item x="205"/>
        <item x="208"/>
        <item x="42"/>
        <item x="209"/>
        <item x="210"/>
        <item x="212"/>
        <item x="213"/>
        <item x="214"/>
        <item x="215"/>
        <item x="216"/>
        <item x="218"/>
        <item x="219"/>
        <item x="220"/>
        <item x="0"/>
        <item x="9"/>
        <item x="156"/>
        <item x="157"/>
        <item x="159"/>
        <item x="160"/>
        <item x="161"/>
        <item x="164"/>
        <item x="166"/>
        <item x="167"/>
        <item x="168"/>
        <item x="181"/>
        <item x="10"/>
        <item x="186"/>
        <item x="187"/>
        <item x="192"/>
        <item x="193"/>
        <item x="194"/>
        <item x="195"/>
        <item x="200"/>
        <item x="203"/>
        <item x="204"/>
        <item x="206"/>
        <item x="11"/>
        <item x="207"/>
        <item x="211"/>
        <item x="217"/>
        <item x="221"/>
        <item x="225"/>
        <item x="238"/>
        <item x="242"/>
        <item x="247"/>
        <item x="258"/>
        <item x="265"/>
        <item x="12"/>
        <item x="276"/>
        <item x="281"/>
        <item x="295"/>
        <item x="300"/>
        <item x="315"/>
        <item x="318"/>
        <item m="1" x="380"/>
        <item m="1" x="384"/>
        <item m="1" x="387"/>
        <item m="1" x="321"/>
        <item x="13"/>
        <item m="1" x="362"/>
        <item m="1" x="365"/>
        <item m="1" x="368"/>
        <item m="1" x="371"/>
        <item m="1" x="374"/>
        <item m="1" x="377"/>
        <item m="1" x="381"/>
        <item m="1" x="385"/>
        <item m="1" x="388"/>
        <item m="1" x="322"/>
        <item x="14"/>
        <item m="1" x="363"/>
        <item m="1" x="366"/>
        <item m="1" x="369"/>
        <item m="1" x="372"/>
        <item m="1" x="375"/>
        <item m="1" x="378"/>
        <item m="1" x="382"/>
        <item m="1" x="386"/>
        <item m="1" x="389"/>
        <item m="1" x="323"/>
        <item x="16"/>
        <item m="1" x="364"/>
        <item m="1" x="367"/>
        <item m="1" x="370"/>
        <item m="1" x="373"/>
        <item m="1" x="376"/>
        <item m="1" x="379"/>
        <item m="1" x="383"/>
        <item x="17"/>
        <item x="19"/>
        <item x="20"/>
        <item x="1"/>
        <item x="21"/>
        <item x="22"/>
        <item x="23"/>
        <item x="24"/>
        <item x="27"/>
        <item x="28"/>
        <item x="30"/>
        <item x="32"/>
        <item x="33"/>
        <item x="34"/>
        <item x="2"/>
        <item x="35"/>
        <item x="36"/>
        <item x="38"/>
        <item x="39"/>
        <item x="40"/>
        <item x="43"/>
        <item x="44"/>
        <item x="45"/>
        <item x="46"/>
        <item x="47"/>
        <item x="3"/>
        <item x="48"/>
        <item x="49"/>
        <item x="51"/>
        <item x="53"/>
        <item x="54"/>
        <item x="55"/>
        <item x="57"/>
        <item x="58"/>
        <item x="62"/>
        <item x="63"/>
        <item x="4"/>
        <item x="64"/>
        <item x="65"/>
        <item x="66"/>
        <item x="67"/>
        <item x="68"/>
        <item x="69"/>
        <item x="70"/>
        <item x="71"/>
        <item x="73"/>
        <item x="74"/>
        <item x="5"/>
        <item x="75"/>
        <item x="76"/>
        <item x="79"/>
        <item x="80"/>
        <item x="81"/>
        <item x="82"/>
        <item x="84"/>
        <item x="85"/>
        <item x="86"/>
        <item x="88"/>
        <item x="6"/>
        <item x="92"/>
        <item x="95"/>
        <item x="96"/>
        <item x="97"/>
        <item x="100"/>
        <item x="101"/>
        <item x="103"/>
        <item x="104"/>
        <item x="106"/>
        <item x="109"/>
        <item x="7"/>
        <item x="113"/>
        <item x="117"/>
        <item x="118"/>
        <item x="121"/>
        <item x="126"/>
        <item x="127"/>
        <item x="130"/>
        <item x="133"/>
        <item x="135"/>
        <item x="139"/>
        <item x="8"/>
        <item x="141"/>
        <item x="144"/>
        <item x="145"/>
        <item x="148"/>
        <item x="149"/>
        <item x="150"/>
        <item x="151"/>
        <item x="152"/>
        <item x="154"/>
        <item x="155"/>
        <item x="320"/>
        <item m="1" x="324"/>
        <item m="1" x="325"/>
        <item m="1" x="326"/>
        <item m="1" x="327"/>
        <item m="1" x="328"/>
        <item m="1" x="329"/>
        <item m="1" x="331"/>
        <item m="1" x="333"/>
        <item m="1" x="338"/>
        <item m="1" x="343"/>
        <item m="1" x="334"/>
        <item m="1" x="339"/>
        <item m="1" x="344"/>
        <item m="1" x="347"/>
        <item m="1" x="350"/>
        <item m="1" x="352"/>
        <item m="1" x="354"/>
        <item m="1" x="356"/>
        <item m="1" x="358"/>
        <item m="1" x="360"/>
        <item m="1" x="335"/>
        <item m="1" x="340"/>
        <item m="1" x="345"/>
        <item m="1" x="348"/>
        <item m="1" x="351"/>
        <item m="1" x="353"/>
        <item m="1" x="355"/>
        <item m="1" x="357"/>
        <item m="1" x="359"/>
        <item m="1" x="361"/>
        <item m="1" x="336"/>
        <item m="1" x="341"/>
        <item m="1" x="346"/>
        <item m="1" x="349"/>
        <item t="default"/>
      </items>
    </pivotField>
    <pivotField compact="0" outline="0" showAll="0" defaultSubtotal="0"/>
    <pivotField axis="axisRow" compact="0" outline="0" showAll="0" defaultSubtotal="0">
      <items count="22">
        <item x="1"/>
        <item x="5"/>
        <item x="0"/>
        <item x="2"/>
        <item x="3"/>
        <item x="6"/>
        <item x="13"/>
        <item x="10"/>
        <item x="11"/>
        <item x="8"/>
        <item x="7"/>
        <item x="9"/>
        <item x="4"/>
        <item x="12"/>
        <item x="14"/>
        <item x="16"/>
        <item x="15"/>
        <item x="19"/>
        <item m="1" x="20"/>
        <item x="17"/>
        <item x="18"/>
        <item m="1" x="21"/>
      </items>
    </pivotField>
  </pivotFields>
  <rowFields count="8">
    <field x="9"/>
    <field x="0"/>
    <field x="1"/>
    <field x="2"/>
    <field x="3"/>
    <field x="4"/>
    <field x="5"/>
    <field x="7"/>
  </rowFields>
  <rowItems count="328">
    <i>
      <x/>
      <x v="1"/>
      <x v="405"/>
      <x v="311"/>
      <x v="78"/>
      <x v="466"/>
      <x v="3"/>
      <x v="267"/>
    </i>
    <i r="1">
      <x v="3"/>
      <x v="407"/>
      <x v="313"/>
      <x v="20"/>
      <x v="452"/>
      <x v="4"/>
      <x v="289"/>
    </i>
    <i r="1">
      <x v="4"/>
      <x v="408"/>
      <x v="314"/>
      <x v="145"/>
      <x v="512"/>
      <x v="5"/>
      <x v="300"/>
    </i>
    <i r="1">
      <x v="6"/>
      <x v="410"/>
      <x v="316"/>
      <x v="321"/>
      <x v="468"/>
      <x v="5"/>
      <x v="322"/>
    </i>
    <i r="1">
      <x v="8"/>
      <x v="412"/>
      <x v="318"/>
      <x v="180"/>
      <x v="43"/>
      <x v="8"/>
      <x v="344"/>
    </i>
    <i r="1">
      <x v="9"/>
      <x v="413"/>
      <x v="319"/>
      <x v="295"/>
      <x v="463"/>
      <x v="9"/>
      <x v="190"/>
    </i>
    <i r="1">
      <x v="10"/>
      <x v="414"/>
      <x v="320"/>
      <x v="306"/>
      <x v="475"/>
      <x v="10"/>
      <x v="201"/>
    </i>
    <i r="1">
      <x v="11"/>
      <x v="415"/>
      <x v="321"/>
      <x v="71"/>
      <x v="447"/>
      <x v="3"/>
      <x v="212"/>
    </i>
    <i r="1">
      <x v="13"/>
      <x v="417"/>
      <x v="323"/>
      <x v="218"/>
      <x v="515"/>
      <x v="11"/>
      <x v="234"/>
    </i>
    <i r="1">
      <x v="17"/>
      <x v="421"/>
      <x v="327"/>
      <x v="69"/>
      <x v="519"/>
      <x v="3"/>
      <x v="264"/>
    </i>
    <i r="1">
      <x v="20"/>
      <x v="424"/>
      <x v="329"/>
      <x v="195"/>
      <x v="522"/>
      <x v="14"/>
      <x v="266"/>
    </i>
    <i r="1">
      <x v="22"/>
      <x v="426"/>
      <x v="331"/>
      <x v="46"/>
      <x v="523"/>
      <x v="15"/>
      <x v="269"/>
    </i>
    <i r="1">
      <x v="23"/>
      <x v="427"/>
      <x v="332"/>
      <x v="323"/>
      <x v="524"/>
      <x v="7"/>
      <x v="270"/>
    </i>
    <i r="1">
      <x v="24"/>
      <x v="428"/>
      <x v="333"/>
      <x v="324"/>
      <x v="525"/>
      <x v="5"/>
      <x v="271"/>
    </i>
    <i r="1">
      <x v="32"/>
      <x v="436"/>
      <x v="341"/>
      <x v="34"/>
      <x v="457"/>
      <x v="17"/>
      <x v="275"/>
    </i>
    <i r="1">
      <x v="34"/>
      <x v="438"/>
      <x v="343"/>
      <x v="127"/>
      <x v="248"/>
      <x v="7"/>
      <x v="277"/>
    </i>
    <i r="1">
      <x v="36"/>
      <x v="440"/>
      <x v="345"/>
      <x v="289"/>
      <x v="432"/>
      <x v="10"/>
      <x v="280"/>
    </i>
    <i r="1">
      <x v="43"/>
      <x v="447"/>
      <x v="352"/>
      <x v="127"/>
      <x v="530"/>
      <x v="5"/>
      <x v="284"/>
    </i>
    <i r="1">
      <x v="54"/>
      <x v="458"/>
      <x v="362"/>
      <x v="48"/>
      <x v="534"/>
      <x v="6"/>
      <x v="294"/>
    </i>
    <i r="1">
      <x v="57"/>
      <x v="461"/>
      <x v="365"/>
      <x v="330"/>
      <x v="537"/>
      <x v="14"/>
      <x v="296"/>
    </i>
    <i r="1">
      <x v="62"/>
      <x v="466"/>
      <x v="369"/>
      <x v="306"/>
      <x v="540"/>
      <x v="10"/>
      <x v="298"/>
    </i>
    <i r="1">
      <x v="63"/>
      <x v="467"/>
      <x v="370"/>
      <x v="332"/>
      <x v="541"/>
      <x v="10"/>
      <x v="299"/>
    </i>
    <i r="1">
      <x v="64"/>
      <x v="468"/>
      <x v="371"/>
      <x v="333"/>
      <x v="542"/>
      <x v="5"/>
      <x v="301"/>
    </i>
    <i r="1">
      <x v="65"/>
      <x v="469"/>
      <x v="372"/>
      <x v="42"/>
      <x v="543"/>
      <x v="5"/>
      <x v="302"/>
    </i>
    <i r="1">
      <x v="67"/>
      <x v="471"/>
      <x v="374"/>
      <x v="96"/>
      <x v="376"/>
      <x v="5"/>
      <x v="304"/>
    </i>
    <i r="1">
      <x v="71"/>
      <x v="475"/>
      <x v="378"/>
      <x v="83"/>
      <x v="546"/>
      <x v="5"/>
      <x v="308"/>
    </i>
    <i r="1">
      <x v="74"/>
      <x v="478"/>
      <x v="381"/>
      <x v="334"/>
      <x v="388"/>
      <x v="5"/>
      <x v="310"/>
    </i>
    <i r="1">
      <x v="81"/>
      <x v="485"/>
      <x v="386"/>
      <x v="80"/>
      <x v="105"/>
      <x v="10"/>
      <x v="316"/>
    </i>
    <i r="1">
      <x v="88"/>
      <x v="492"/>
      <x v="392"/>
      <x v="157"/>
      <x v="555"/>
      <x v="5"/>
      <x v="321"/>
    </i>
    <i r="1">
      <x v="95"/>
      <x v="499"/>
      <x v="399"/>
      <x v="183"/>
      <x v="476"/>
      <x v="27"/>
      <x v="324"/>
    </i>
    <i r="1">
      <x v="101"/>
      <x v="505"/>
      <x v="403"/>
      <x v="337"/>
      <x v="318"/>
      <x v="26"/>
      <x v="328"/>
    </i>
    <i r="1">
      <x v="103"/>
      <x v="507"/>
      <x v="404"/>
      <x v="69"/>
      <x v="262"/>
      <x v="28"/>
      <x v="329"/>
    </i>
    <i r="1">
      <x v="126"/>
      <x v="530"/>
      <x v="421"/>
      <x v="313"/>
      <x v="73"/>
      <x v="5"/>
      <x v="338"/>
    </i>
    <i r="1">
      <x v="148"/>
      <x v="552"/>
      <x v="442"/>
      <x v="48"/>
      <x v="490"/>
      <x v="5"/>
      <x v="348"/>
    </i>
    <i r="1">
      <x v="157"/>
      <x v="561"/>
      <x v="450"/>
      <x v="151"/>
      <x v="578"/>
      <x v="5"/>
      <x v="192"/>
    </i>
    <i r="1">
      <x v="193"/>
      <x v="597"/>
      <x v="484"/>
      <x v="195"/>
      <x v="589"/>
      <x v="5"/>
      <x v="205"/>
    </i>
    <i r="1">
      <x v="194"/>
      <x v="598"/>
      <x v="485"/>
      <x v="353"/>
      <x v="590"/>
      <x v="22"/>
      <x v="206"/>
    </i>
    <i r="1">
      <x v="225"/>
      <x v="629"/>
      <x v="512"/>
      <x v="141"/>
      <x v="606"/>
      <x v="4"/>
      <x v="217"/>
    </i>
    <i r="1">
      <x v="258"/>
      <x v="662"/>
      <x v="542"/>
      <x v="96"/>
      <x v="448"/>
      <x v="17"/>
      <x v="221"/>
    </i>
    <i r="1">
      <x v="295"/>
      <x v="699"/>
      <x v="572"/>
      <x v="85"/>
      <x v="640"/>
      <x v="5"/>
      <x v="226"/>
    </i>
    <i r="1">
      <x v="318"/>
      <x v="722"/>
      <x v="594"/>
      <x v="98"/>
      <x v="634"/>
      <x v="5"/>
      <x v="229"/>
    </i>
    <i r="1">
      <x v="355"/>
      <x v="355"/>
      <x v="309"/>
      <x v="207"/>
      <x v="287"/>
      <x v="1"/>
      <x v="355"/>
    </i>
    <i>
      <x v="1"/>
      <x v="18"/>
      <x v="422"/>
      <x v="327"/>
      <x v="322"/>
      <x v="520"/>
      <x v="12"/>
      <x v="101"/>
    </i>
    <i r="1">
      <x v="25"/>
      <x v="429"/>
      <x v="334"/>
      <x v="325"/>
      <x v="322"/>
      <x v="5"/>
      <x v="112"/>
    </i>
    <i r="1">
      <x v="59"/>
      <x v="463"/>
      <x v="366"/>
      <x v="331"/>
      <x v="538"/>
      <x v="4"/>
      <x v="34"/>
    </i>
    <i r="1">
      <x v="72"/>
      <x v="476"/>
      <x v="379"/>
      <x v="174"/>
      <x v="547"/>
      <x v="22"/>
      <x v="67"/>
    </i>
    <i r="1">
      <x v="87"/>
      <x v="491"/>
      <x v="391"/>
      <x v="92"/>
      <x v="542"/>
      <x v="5"/>
      <x v="102"/>
    </i>
    <i r="1">
      <x v="98"/>
      <x v="502"/>
      <x v="401"/>
      <x v="236"/>
      <x v="340"/>
      <x v="14"/>
      <x v="108"/>
    </i>
    <i r="1">
      <x v="105"/>
      <x v="509"/>
      <x v="406"/>
      <x v="76"/>
      <x v="549"/>
      <x v="6"/>
      <x v="111"/>
    </i>
    <i r="1">
      <x v="107"/>
      <x v="511"/>
      <x v="407"/>
      <x v="163"/>
      <x v="51"/>
      <x v="17"/>
      <x v="113"/>
    </i>
    <i r="1">
      <x v="142"/>
      <x v="546"/>
      <x v="437"/>
      <x v="344"/>
      <x v="576"/>
      <x v="35"/>
      <x v="138"/>
    </i>
    <i r="1">
      <x v="143"/>
      <x v="547"/>
      <x v="437"/>
      <x v="214"/>
      <x v="194"/>
      <x v="36"/>
      <x v="139"/>
    </i>
    <i r="1">
      <x v="158"/>
      <x v="562"/>
      <x v="450"/>
      <x v="346"/>
      <x v="579"/>
      <x v="19"/>
      <x v="143"/>
    </i>
    <i r="1">
      <x v="191"/>
      <x v="595"/>
      <x v="482"/>
      <x v="352"/>
      <x v="588"/>
      <x v="5"/>
      <x v="169"/>
    </i>
    <i r="1">
      <x v="201"/>
      <x v="605"/>
      <x v="491"/>
      <x v="82"/>
      <x v="596"/>
      <x v="4"/>
      <x v="174"/>
    </i>
    <i r="1">
      <x v="214"/>
      <x v="618"/>
      <x v="504"/>
      <x v="106"/>
      <x v="308"/>
      <x v="6"/>
      <x v="183"/>
    </i>
    <i r="1">
      <x v="236"/>
      <x v="640"/>
      <x v="522"/>
      <x v="92"/>
      <x v="170"/>
      <x v="5"/>
      <x v="16"/>
    </i>
    <i r="1">
      <x v="250"/>
      <x v="654"/>
      <x v="534"/>
      <x v="364"/>
      <x v="617"/>
      <x v="15"/>
      <x v="28"/>
    </i>
    <i r="1">
      <x v="251"/>
      <x v="655"/>
      <x v="535"/>
      <x v="106"/>
      <x v="127"/>
      <x v="4"/>
      <x v="29"/>
    </i>
    <i r="1">
      <x v="273"/>
      <x v="677"/>
      <x v="555"/>
      <x v="371"/>
      <x v="388"/>
      <x v="5"/>
      <x v="51"/>
    </i>
    <i r="1">
      <x v="278"/>
      <x v="682"/>
      <x v="559"/>
      <x v="60"/>
      <x v="301"/>
      <x v="5"/>
      <x v="55"/>
    </i>
    <i r="1">
      <x v="280"/>
      <x v="684"/>
      <x v="561"/>
      <x v="106"/>
      <x v="632"/>
      <x v="29"/>
      <x v="58"/>
    </i>
    <i r="1">
      <x v="289"/>
      <x v="693"/>
      <x v="567"/>
      <x v="375"/>
      <x v="637"/>
      <x v="55"/>
      <x v="66"/>
    </i>
    <i r="1">
      <x v="293"/>
      <x v="697"/>
      <x v="570"/>
      <x v="377"/>
      <x v="639"/>
      <x v="5"/>
      <x v="71"/>
    </i>
    <i r="1">
      <x v="298"/>
      <x v="702"/>
      <x v="575"/>
      <x v="106"/>
      <x v="467"/>
      <x v="22"/>
      <x v="75"/>
    </i>
    <i r="1">
      <x v="308"/>
      <x v="712"/>
      <x v="585"/>
      <x v="383"/>
      <x v="447"/>
      <x v="5"/>
      <x v="85"/>
    </i>
    <i r="1">
      <x v="319"/>
      <x v="723"/>
      <x v="595"/>
      <x v="384"/>
      <x v="648"/>
      <x v="5"/>
      <x v="95"/>
    </i>
    <i>
      <x v="2"/>
      <x/>
      <x v="404"/>
      <x v="310"/>
      <x v="320"/>
      <x v="511"/>
      <x v="2"/>
      <x v="189"/>
    </i>
    <i r="1">
      <x v="2"/>
      <x v="406"/>
      <x v="312"/>
      <x v="96"/>
      <x v="31"/>
      <x v="4"/>
      <x v="278"/>
    </i>
    <i r="1">
      <x v="14"/>
      <x v="418"/>
      <x v="324"/>
      <x v="132"/>
      <x v="516"/>
      <x v="7"/>
      <x v="245"/>
    </i>
    <i r="1">
      <x v="27"/>
      <x v="431"/>
      <x v="336"/>
      <x v="309"/>
      <x v="526"/>
      <x v="10"/>
      <x v="272"/>
    </i>
    <i r="1">
      <x v="35"/>
      <x v="439"/>
      <x v="344"/>
      <x v="43"/>
      <x v="528"/>
      <x v="19"/>
      <x v="279"/>
    </i>
    <i r="1">
      <x v="51"/>
      <x v="455"/>
      <x v="360"/>
      <x v="327"/>
      <x v="533"/>
      <x v="5"/>
      <x v="292"/>
    </i>
    <i r="1">
      <x v="85"/>
      <x v="489"/>
      <x v="389"/>
      <x v="302"/>
      <x v="554"/>
      <x v="5"/>
      <x v="319"/>
    </i>
    <i r="1">
      <x v="100"/>
      <x v="504"/>
      <x v="402"/>
      <x v="69"/>
      <x v="363"/>
      <x v="4"/>
      <x v="327"/>
    </i>
    <i r="1">
      <x v="135"/>
      <x v="539"/>
      <x v="430"/>
      <x v="86"/>
      <x v="370"/>
      <x v="5"/>
      <x v="342"/>
    </i>
    <i r="1">
      <x v="152"/>
      <x v="556"/>
      <x v="446"/>
      <x v="345"/>
      <x v="577"/>
      <x v="15"/>
      <x v="352"/>
    </i>
    <i r="1">
      <x v="154"/>
      <x v="558"/>
      <x v="448"/>
      <x v="157"/>
      <x v="236"/>
      <x v="15"/>
      <x v="353"/>
    </i>
    <i r="1">
      <x v="167"/>
      <x v="571"/>
      <x v="459"/>
      <x v="157"/>
      <x v="580"/>
      <x v="18"/>
      <x v="198"/>
    </i>
    <i r="1">
      <x v="187"/>
      <x v="591"/>
      <x v="478"/>
      <x v="151"/>
      <x v="236"/>
      <x v="5"/>
      <x v="203"/>
    </i>
    <i r="1">
      <x v="195"/>
      <x v="599"/>
      <x v="486"/>
      <x v="43"/>
      <x v="591"/>
      <x v="10"/>
      <x v="207"/>
    </i>
    <i r="1">
      <x v="203"/>
      <x v="607"/>
      <x v="493"/>
      <x v="133"/>
      <x v="39"/>
      <x v="41"/>
      <x v="209"/>
    </i>
    <i r="1">
      <x v="204"/>
      <x v="608"/>
      <x v="494"/>
      <x v="355"/>
      <x v="453"/>
      <x v="42"/>
      <x v="210"/>
    </i>
    <i r="1">
      <x v="206"/>
      <x v="610"/>
      <x v="496"/>
      <x v="48"/>
      <x v="599"/>
      <x v="5"/>
      <x v="211"/>
    </i>
    <i r="1">
      <x v="315"/>
      <x v="719"/>
      <x v="591"/>
      <x v="292"/>
      <x v="440"/>
      <x v="5"/>
      <x v="228"/>
    </i>
    <i>
      <x v="3"/>
      <x v="5"/>
      <x v="409"/>
      <x v="315"/>
      <x v="42"/>
      <x v="483"/>
      <x v="6"/>
      <x v="311"/>
    </i>
    <i r="1">
      <x v="7"/>
      <x v="411"/>
      <x v="317"/>
      <x v="10"/>
      <x v="513"/>
      <x v="7"/>
      <x v="333"/>
    </i>
    <i r="1">
      <x v="16"/>
      <x v="420"/>
      <x v="326"/>
      <x v="184"/>
      <x v="518"/>
      <x v="6"/>
      <x v="256"/>
    </i>
    <i r="1">
      <x v="30"/>
      <x v="434"/>
      <x v="339"/>
      <x v="85"/>
      <x v="13"/>
      <x v="5"/>
      <x v="274"/>
    </i>
    <i r="1">
      <x v="45"/>
      <x v="449"/>
      <x v="354"/>
      <x v="34"/>
      <x v="38"/>
      <x v="5"/>
      <x v="286"/>
    </i>
    <i r="1">
      <x v="46"/>
      <x v="450"/>
      <x v="355"/>
      <x v="16"/>
      <x v="515"/>
      <x v="23"/>
      <x v="287"/>
    </i>
    <i r="1">
      <x v="53"/>
      <x v="457"/>
      <x v="361"/>
      <x v="328"/>
      <x v="167"/>
      <x v="16"/>
      <x v="293"/>
    </i>
    <i r="1">
      <x v="66"/>
      <x v="470"/>
      <x v="373"/>
      <x v="132"/>
      <x v="1"/>
      <x v="6"/>
      <x v="303"/>
    </i>
    <i r="1">
      <x v="73"/>
      <x v="477"/>
      <x v="380"/>
      <x v="10"/>
      <x v="548"/>
      <x v="5"/>
      <x v="309"/>
    </i>
    <i r="1">
      <x v="82"/>
      <x v="486"/>
      <x v="387"/>
      <x v="10"/>
      <x v="282"/>
      <x v="3"/>
      <x v="317"/>
    </i>
    <i r="1">
      <x v="97"/>
      <x v="501"/>
      <x v="400"/>
      <x v="136"/>
      <x v="359"/>
      <x v="26"/>
      <x v="326"/>
    </i>
    <i r="1">
      <x v="118"/>
      <x v="522"/>
      <x v="415"/>
      <x v="10"/>
      <x v="565"/>
      <x v="5"/>
      <x v="336"/>
    </i>
    <i r="1">
      <x v="121"/>
      <x v="525"/>
      <x v="417"/>
      <x v="180"/>
      <x v="380"/>
      <x v="4"/>
      <x v="337"/>
    </i>
    <i r="1">
      <x v="149"/>
      <x v="553"/>
      <x v="443"/>
      <x v="157"/>
      <x v="65"/>
      <x v="10"/>
      <x v="349"/>
    </i>
    <i r="1">
      <x v="150"/>
      <x v="554"/>
      <x v="444"/>
      <x v="186"/>
      <x v="183"/>
      <x v="5"/>
      <x v="350"/>
    </i>
    <i r="1">
      <x v="200"/>
      <x v="604"/>
      <x v="490"/>
      <x v="186"/>
      <x v="595"/>
      <x v="5"/>
      <x v="208"/>
    </i>
    <i r="1">
      <x v="276"/>
      <x v="680"/>
      <x v="557"/>
      <x v="91"/>
      <x v="15"/>
      <x v="5"/>
      <x v="224"/>
    </i>
    <i>
      <x v="4"/>
      <x v="12"/>
      <x v="416"/>
      <x v="322"/>
      <x v="85"/>
      <x v="514"/>
      <x v="6"/>
      <x v="223"/>
    </i>
    <i r="1">
      <x v="21"/>
      <x v="425"/>
      <x v="330"/>
      <x v="94"/>
      <x v="435"/>
      <x v="10"/>
      <x v="268"/>
    </i>
    <i r="1">
      <x v="28"/>
      <x v="432"/>
      <x v="337"/>
      <x v="180"/>
      <x v="323"/>
      <x v="3"/>
      <x v="273"/>
    </i>
    <i r="1">
      <x v="33"/>
      <x v="437"/>
      <x v="342"/>
      <x v="300"/>
      <x v="13"/>
      <x v="18"/>
      <x v="276"/>
    </i>
    <i r="1">
      <x v="48"/>
      <x v="452"/>
      <x v="357"/>
      <x v="48"/>
      <x v="433"/>
      <x v="6"/>
      <x v="290"/>
    </i>
    <i r="1">
      <x v="55"/>
      <x v="459"/>
      <x v="363"/>
      <x v="329"/>
      <x v="535"/>
      <x v="15"/>
      <x v="295"/>
    </i>
    <i r="1">
      <x v="69"/>
      <x v="473"/>
      <x v="376"/>
      <x v="186"/>
      <x v="545"/>
      <x v="5"/>
      <x v="306"/>
    </i>
    <i r="1">
      <x v="86"/>
      <x v="490"/>
      <x v="390"/>
      <x v="336"/>
      <x v="388"/>
      <x v="25"/>
      <x v="320"/>
    </i>
    <i r="1">
      <x v="104"/>
      <x v="508"/>
      <x v="405"/>
      <x v="304"/>
      <x v="473"/>
      <x v="10"/>
      <x v="330"/>
    </i>
    <i r="1">
      <x v="106"/>
      <x v="510"/>
      <x v="407"/>
      <x v="34"/>
      <x v="558"/>
      <x v="6"/>
      <x v="331"/>
    </i>
    <i r="1">
      <x v="113"/>
      <x v="517"/>
      <x v="411"/>
      <x v="287"/>
      <x v="477"/>
      <x v="15"/>
      <x v="334"/>
    </i>
    <i r="1">
      <x v="130"/>
      <x v="534"/>
      <x v="425"/>
      <x v="133"/>
      <x v="569"/>
      <x v="5"/>
      <x v="340"/>
    </i>
    <i r="1">
      <x v="139"/>
      <x v="543"/>
      <x v="434"/>
      <x v="305"/>
      <x v="472"/>
      <x v="34"/>
      <x v="343"/>
    </i>
    <i r="1">
      <x v="141"/>
      <x v="545"/>
      <x v="436"/>
      <x v="218"/>
      <x v="575"/>
      <x v="14"/>
      <x v="345"/>
    </i>
    <i r="1">
      <x v="155"/>
      <x v="559"/>
      <x v="449"/>
      <x v="287"/>
      <x v="227"/>
      <x v="5"/>
      <x v="354"/>
    </i>
    <i r="1">
      <x v="161"/>
      <x v="565"/>
      <x v="453"/>
      <x v="149"/>
      <x v="219"/>
      <x v="10"/>
      <x v="195"/>
    </i>
    <i r="1">
      <x v="164"/>
      <x v="568"/>
      <x v="456"/>
      <x v="93"/>
      <x v="229"/>
      <x v="7"/>
      <x v="196"/>
    </i>
    <i r="1">
      <x v="207"/>
      <x v="611"/>
      <x v="497"/>
      <x v="132"/>
      <x v="425"/>
      <x v="10"/>
      <x v="213"/>
    </i>
    <i r="1">
      <x v="247"/>
      <x v="651"/>
      <x v="531"/>
      <x v="363"/>
      <x v="615"/>
      <x v="15"/>
      <x v="220"/>
    </i>
    <i>
      <x v="5"/>
      <x v="19"/>
      <x v="423"/>
      <x v="328"/>
      <x v="132"/>
      <x v="521"/>
      <x v="13"/>
      <x v="265"/>
    </i>
    <i r="1">
      <x v="39"/>
      <x v="443"/>
      <x v="348"/>
      <x v="11"/>
      <x v="244"/>
      <x v="14"/>
      <x v="282"/>
    </i>
    <i r="1">
      <x v="44"/>
      <x v="448"/>
      <x v="353"/>
      <x v="23"/>
      <x v="96"/>
      <x v="22"/>
      <x v="285"/>
    </i>
    <i r="1">
      <x v="49"/>
      <x v="453"/>
      <x v="358"/>
      <x v="110"/>
      <x v="531"/>
      <x v="4"/>
      <x v="291"/>
    </i>
    <i r="1">
      <x v="58"/>
      <x v="462"/>
      <x v="365"/>
      <x v="141"/>
      <x v="271"/>
      <x v="11"/>
      <x v="297"/>
    </i>
    <i r="1">
      <x v="96"/>
      <x v="500"/>
      <x v="400"/>
      <x v="156"/>
      <x v="65"/>
      <x v="4"/>
      <x v="325"/>
    </i>
    <i r="1">
      <x v="127"/>
      <x v="531"/>
      <x v="422"/>
      <x v="151"/>
      <x v="131"/>
      <x v="18"/>
      <x v="339"/>
    </i>
    <i r="1">
      <x v="133"/>
      <x v="537"/>
      <x v="428"/>
      <x v="184"/>
      <x v="572"/>
      <x v="33"/>
      <x v="341"/>
    </i>
    <i r="1">
      <x v="144"/>
      <x v="548"/>
      <x v="438"/>
      <x v="300"/>
      <x v="322"/>
      <x v="5"/>
      <x v="346"/>
    </i>
    <i r="1">
      <x v="160"/>
      <x v="564"/>
      <x v="452"/>
      <x v="132"/>
      <x v="446"/>
      <x v="15"/>
      <x v="194"/>
    </i>
    <i r="1">
      <x v="192"/>
      <x v="596"/>
      <x v="483"/>
      <x v="110"/>
      <x v="461"/>
      <x v="10"/>
      <x v="204"/>
    </i>
    <i r="1">
      <x v="217"/>
      <x v="621"/>
      <x v="505"/>
      <x v="347"/>
      <x v="602"/>
      <x v="15"/>
      <x v="215"/>
    </i>
    <i r="1">
      <x v="281"/>
      <x v="685"/>
      <x v="562"/>
      <x v="81"/>
      <x v="242"/>
      <x v="4"/>
      <x v="225"/>
    </i>
    <i>
      <x v="6"/>
      <x v="68"/>
      <x v="472"/>
      <x v="375"/>
      <x v="195"/>
      <x v="544"/>
      <x v="21"/>
      <x v="305"/>
    </i>
    <i r="1">
      <x v="75"/>
      <x v="479"/>
      <x v="382"/>
      <x v="25"/>
      <x v="22"/>
      <x v="3"/>
      <x v="312"/>
    </i>
    <i r="1">
      <x v="76"/>
      <x v="480"/>
      <x v="382"/>
      <x v="291"/>
      <x v="549"/>
      <x v="6"/>
      <x v="313"/>
    </i>
    <i r="1">
      <x v="84"/>
      <x v="488"/>
      <x v="389"/>
      <x v="288"/>
      <x v="553"/>
      <x v="6"/>
      <x v="318"/>
    </i>
    <i r="1">
      <x v="109"/>
      <x v="513"/>
      <x v="408"/>
      <x v="157"/>
      <x v="559"/>
      <x v="6"/>
      <x v="332"/>
    </i>
    <i r="1">
      <x v="117"/>
      <x v="521"/>
      <x v="414"/>
      <x/>
      <x v="480"/>
      <x v="21"/>
      <x v="335"/>
    </i>
    <i r="1">
      <x v="145"/>
      <x v="549"/>
      <x v="439"/>
      <x v="301"/>
      <x v="460"/>
      <x v="37"/>
      <x v="347"/>
    </i>
    <i r="1">
      <x v="159"/>
      <x v="563"/>
      <x v="451"/>
      <x v="294"/>
      <x v="466"/>
      <x v="5"/>
      <x v="193"/>
    </i>
    <i r="1">
      <x v="166"/>
      <x v="570"/>
      <x v="458"/>
      <x v="34"/>
      <x v="190"/>
      <x v="4"/>
      <x v="197"/>
    </i>
    <i r="1">
      <x v="168"/>
      <x v="572"/>
      <x v="459"/>
      <x v="347"/>
      <x v="339"/>
      <x v="5"/>
      <x v="199"/>
    </i>
    <i r="1">
      <x v="221"/>
      <x v="625"/>
      <x v="509"/>
      <x v="48"/>
      <x v="301"/>
      <x v="5"/>
      <x v="216"/>
    </i>
    <i r="1">
      <x v="355"/>
      <x v="355"/>
      <x v="309"/>
      <x v="207"/>
      <x v="287"/>
      <x v="1"/>
      <x v="355"/>
    </i>
    <i>
      <x v="7"/>
      <x v="38"/>
      <x v="442"/>
      <x v="347"/>
      <x v="195"/>
      <x v="116"/>
      <x v="3"/>
      <x v="281"/>
    </i>
    <i r="1">
      <x v="47"/>
      <x v="451"/>
      <x v="356"/>
      <x v="22"/>
      <x v="387"/>
      <x v="21"/>
      <x v="288"/>
    </i>
    <i r="1">
      <x v="70"/>
      <x v="474"/>
      <x v="377"/>
      <x v="300"/>
      <x v="484"/>
      <x v="13"/>
      <x v="307"/>
    </i>
    <i r="1">
      <x v="79"/>
      <x v="483"/>
      <x v="384"/>
      <x v="293"/>
      <x v="443"/>
      <x v="6"/>
      <x v="314"/>
    </i>
    <i r="1">
      <x v="151"/>
      <x v="555"/>
      <x v="445"/>
      <x/>
      <x v="262"/>
      <x v="19"/>
      <x v="351"/>
    </i>
    <i r="1">
      <x v="181"/>
      <x v="585"/>
      <x v="472"/>
      <x v="48"/>
      <x v="585"/>
      <x v="6"/>
      <x v="200"/>
    </i>
    <i r="1">
      <x v="186"/>
      <x v="590"/>
      <x v="477"/>
      <x v="141"/>
      <x v="587"/>
      <x v="5"/>
      <x v="202"/>
    </i>
    <i r="1">
      <x v="211"/>
      <x v="615"/>
      <x v="501"/>
      <x v="300"/>
      <x v="355"/>
      <x v="15"/>
      <x v="214"/>
    </i>
    <i r="1">
      <x v="238"/>
      <x v="642"/>
      <x v="524"/>
      <x v="184"/>
      <x v="610"/>
      <x v="6"/>
      <x v="218"/>
    </i>
    <i>
      <x v="8"/>
      <x v="40"/>
      <x v="444"/>
      <x v="349"/>
      <x v="145"/>
      <x v="51"/>
      <x v="20"/>
      <x v="283"/>
    </i>
    <i r="1">
      <x v="80"/>
      <x v="484"/>
      <x v="385"/>
      <x v="69"/>
      <x v="551"/>
      <x v="6"/>
      <x v="315"/>
    </i>
    <i r="1">
      <x v="92"/>
      <x v="496"/>
      <x v="396"/>
      <x v="145"/>
      <x v="33"/>
      <x v="26"/>
      <x v="323"/>
    </i>
    <i r="1">
      <x v="156"/>
      <x v="560"/>
      <x v="449"/>
      <x v="141"/>
      <x v="191"/>
      <x v="19"/>
      <x v="191"/>
    </i>
    <i r="1">
      <x v="265"/>
      <x v="669"/>
      <x v="548"/>
      <x v="10"/>
      <x v="623"/>
      <x v="5"/>
      <x v="222"/>
    </i>
    <i>
      <x v="9"/>
      <x v="29"/>
      <x v="433"/>
      <x v="338"/>
      <x v="76"/>
      <x v="346"/>
      <x v="16"/>
      <x v="134"/>
    </i>
    <i r="1">
      <x v="31"/>
      <x v="435"/>
      <x v="340"/>
      <x v="174"/>
      <x v="527"/>
      <x v="14"/>
      <x v="145"/>
    </i>
    <i r="1">
      <x v="41"/>
      <x v="445"/>
      <x v="350"/>
      <x v="14"/>
      <x v="529"/>
      <x v="21"/>
      <x v="167"/>
    </i>
    <i r="1">
      <x v="56"/>
      <x v="460"/>
      <x v="364"/>
      <x v="264"/>
      <x v="536"/>
      <x v="5"/>
      <x v="23"/>
    </i>
    <i r="1">
      <x v="114"/>
      <x v="518"/>
      <x v="412"/>
      <x v="39"/>
      <x v="562"/>
      <x v="29"/>
      <x v="118"/>
    </i>
    <i r="1">
      <x v="115"/>
      <x v="519"/>
      <x v="412"/>
      <x v="339"/>
      <x v="563"/>
      <x v="5"/>
      <x v="119"/>
    </i>
    <i r="1">
      <x v="116"/>
      <x v="520"/>
      <x v="413"/>
      <x v="340"/>
      <x v="564"/>
      <x v="17"/>
      <x v="120"/>
    </i>
    <i r="1">
      <x v="122"/>
      <x v="526"/>
      <x v="418"/>
      <x v="261"/>
      <x v="136"/>
      <x v="14"/>
      <x v="124"/>
    </i>
    <i r="1">
      <x v="125"/>
      <x v="529"/>
      <x v="421"/>
      <x v="108"/>
      <x v="73"/>
      <x v="31"/>
      <x v="127"/>
    </i>
    <i r="1">
      <x v="137"/>
      <x v="541"/>
      <x v="432"/>
      <x v="103"/>
      <x v="573"/>
      <x v="5"/>
      <x v="135"/>
    </i>
    <i r="1">
      <x v="146"/>
      <x v="550"/>
      <x v="440"/>
      <x v="18"/>
      <x v="419"/>
      <x v="5"/>
      <x v="140"/>
    </i>
    <i r="1">
      <x v="162"/>
      <x v="566"/>
      <x v="454"/>
      <x v="275"/>
      <x v="407"/>
      <x v="38"/>
      <x v="144"/>
    </i>
    <i r="1">
      <x v="165"/>
      <x v="569"/>
      <x v="457"/>
      <x v="32"/>
      <x v="340"/>
      <x v="29"/>
      <x v="147"/>
    </i>
    <i r="1">
      <x v="180"/>
      <x v="584"/>
      <x v="471"/>
      <x v="122"/>
      <x v="584"/>
      <x v="15"/>
      <x v="160"/>
    </i>
    <i r="1">
      <x v="182"/>
      <x v="586"/>
      <x v="473"/>
      <x v="174"/>
      <x v="363"/>
      <x v="4"/>
      <x v="161"/>
    </i>
    <i r="1">
      <x v="218"/>
      <x v="622"/>
      <x v="506"/>
      <x v="59"/>
      <x v="603"/>
      <x v="15"/>
      <x v="186"/>
    </i>
    <i r="1">
      <x v="222"/>
      <x v="626"/>
      <x v="510"/>
      <x v="234"/>
      <x v="338"/>
      <x v="5"/>
      <x v="2"/>
    </i>
    <i r="1">
      <x v="229"/>
      <x v="633"/>
      <x v="515"/>
      <x v="3"/>
      <x v="331"/>
      <x v="46"/>
      <x v="8"/>
    </i>
    <i r="1">
      <x v="262"/>
      <x v="666"/>
      <x v="545"/>
      <x v="367"/>
      <x v="552"/>
      <x v="5"/>
      <x v="40"/>
    </i>
    <i r="1">
      <x v="269"/>
      <x v="673"/>
      <x v="552"/>
      <x v="30"/>
      <x v="627"/>
      <x v="5"/>
      <x v="47"/>
    </i>
    <i r="1">
      <x v="282"/>
      <x v="686"/>
      <x v="563"/>
      <x v="115"/>
      <x v="633"/>
      <x v="5"/>
      <x v="59"/>
    </i>
    <i r="1">
      <x v="284"/>
      <x v="688"/>
      <x v="564"/>
      <x v="102"/>
      <x v="603"/>
      <x v="15"/>
      <x v="61"/>
    </i>
    <i r="1">
      <x v="302"/>
      <x v="706"/>
      <x v="579"/>
      <x v="380"/>
      <x v="520"/>
      <x v="15"/>
      <x v="79"/>
    </i>
    <i r="1">
      <x v="316"/>
      <x v="720"/>
      <x v="592"/>
      <x v="361"/>
      <x v="647"/>
      <x v="57"/>
      <x v="93"/>
    </i>
    <i>
      <x v="10"/>
      <x v="26"/>
      <x v="430"/>
      <x v="335"/>
      <x v="5"/>
      <x v="373"/>
      <x v="16"/>
      <x v="123"/>
    </i>
    <i r="1">
      <x v="42"/>
      <x v="446"/>
      <x v="351"/>
      <x v="123"/>
      <x v="307"/>
      <x v="5"/>
      <x v="178"/>
    </i>
    <i r="1">
      <x v="52"/>
      <x v="456"/>
      <x v="360"/>
      <x v="70"/>
      <x v="533"/>
      <x v="24"/>
      <x v="12"/>
    </i>
    <i r="1">
      <x v="83"/>
      <x v="487"/>
      <x v="388"/>
      <x v="115"/>
      <x v="552"/>
      <x v="15"/>
      <x v="100"/>
    </i>
    <i r="1">
      <x v="90"/>
      <x v="494"/>
      <x v="394"/>
      <x v="126"/>
      <x v="556"/>
      <x v="6"/>
      <x v="104"/>
    </i>
    <i r="1">
      <x v="91"/>
      <x v="495"/>
      <x v="395"/>
      <x v="262"/>
      <x v="557"/>
      <x v="3"/>
      <x v="105"/>
    </i>
    <i r="1">
      <x v="93"/>
      <x v="497"/>
      <x v="397"/>
      <x v="199"/>
      <x v="112"/>
      <x v="15"/>
      <x v="106"/>
    </i>
    <i r="1">
      <x v="99"/>
      <x v="503"/>
      <x v="401"/>
      <x v="270"/>
      <x v="399"/>
      <x v="14"/>
      <x v="109"/>
    </i>
    <i r="1">
      <x v="111"/>
      <x v="515"/>
      <x v="410"/>
      <x v="123"/>
      <x v="561"/>
      <x v="6"/>
      <x v="116"/>
    </i>
    <i r="1">
      <x v="131"/>
      <x v="535"/>
      <x v="426"/>
      <x v="230"/>
      <x v="570"/>
      <x v="15"/>
      <x v="130"/>
    </i>
    <i r="1">
      <x v="134"/>
      <x v="538"/>
      <x v="429"/>
      <x v="249"/>
      <x v="370"/>
      <x v="5"/>
      <x v="132"/>
    </i>
    <i r="1">
      <x v="138"/>
      <x v="542"/>
      <x v="433"/>
      <x v="268"/>
      <x v="398"/>
      <x v="5"/>
      <x v="136"/>
    </i>
    <i r="1">
      <x v="140"/>
      <x v="544"/>
      <x v="435"/>
      <x v="343"/>
      <x v="574"/>
      <x v="5"/>
      <x v="137"/>
    </i>
    <i r="1">
      <x v="153"/>
      <x v="557"/>
      <x v="447"/>
      <x v="233"/>
      <x v="335"/>
      <x v="5"/>
      <x v="142"/>
    </i>
    <i r="1">
      <x v="170"/>
      <x v="574"/>
      <x v="461"/>
      <x v="60"/>
      <x v="581"/>
      <x v="4"/>
      <x v="149"/>
    </i>
    <i r="1">
      <x v="171"/>
      <x v="575"/>
      <x v="462"/>
      <x v="28"/>
      <x v="160"/>
      <x v="5"/>
      <x v="150"/>
    </i>
    <i r="1">
      <x v="178"/>
      <x v="582"/>
      <x v="469"/>
      <x v="350"/>
      <x v="545"/>
      <x v="5"/>
      <x v="158"/>
    </i>
    <i r="1">
      <x v="179"/>
      <x v="583"/>
      <x v="470"/>
      <x v="6"/>
      <x v="258"/>
      <x v="5"/>
      <x v="159"/>
    </i>
    <i r="1">
      <x v="210"/>
      <x v="614"/>
      <x v="500"/>
      <x v="174"/>
      <x v="504"/>
      <x v="6"/>
      <x v="180"/>
    </i>
    <i r="1">
      <x v="228"/>
      <x v="632"/>
      <x v="514"/>
      <x v="126"/>
      <x v="42"/>
      <x v="45"/>
      <x v="7"/>
    </i>
    <i r="1">
      <x v="249"/>
      <x v="653"/>
      <x v="533"/>
      <x v="227"/>
      <x v="616"/>
      <x v="15"/>
      <x v="27"/>
    </i>
    <i r="1">
      <x v="261"/>
      <x v="665"/>
      <x v="544"/>
      <x v="76"/>
      <x v="227"/>
      <x v="17"/>
      <x v="39"/>
    </i>
    <i r="1">
      <x v="263"/>
      <x v="667"/>
      <x v="546"/>
      <x v="190"/>
      <x v="256"/>
      <x v="18"/>
      <x v="41"/>
    </i>
    <i r="1">
      <x v="264"/>
      <x v="668"/>
      <x v="547"/>
      <x v="368"/>
      <x v="622"/>
      <x v="14"/>
      <x v="42"/>
    </i>
    <i r="1">
      <x v="275"/>
      <x v="679"/>
      <x v="556"/>
      <x v="372"/>
      <x v="77"/>
      <x v="15"/>
      <x v="53"/>
    </i>
    <i r="1">
      <x v="283"/>
      <x v="687"/>
      <x v="564"/>
      <x v="224"/>
      <x v="634"/>
      <x v="15"/>
      <x v="60"/>
    </i>
    <i r="1">
      <x v="303"/>
      <x v="707"/>
      <x v="580"/>
      <x v="381"/>
      <x v="643"/>
      <x v="15"/>
      <x v="80"/>
    </i>
    <i r="1">
      <x v="305"/>
      <x v="709"/>
      <x v="582"/>
      <x v="382"/>
      <x v="102"/>
      <x v="5"/>
      <x v="82"/>
    </i>
    <i r="1">
      <x v="307"/>
      <x v="711"/>
      <x v="584"/>
      <x v="139"/>
      <x v="644"/>
      <x v="5"/>
      <x v="84"/>
    </i>
    <i r="1">
      <x v="309"/>
      <x v="713"/>
      <x v="585"/>
      <x v="103"/>
      <x v="77"/>
      <x v="13"/>
      <x v="86"/>
    </i>
    <i r="1">
      <x v="311"/>
      <x v="715"/>
      <x v="587"/>
      <x v="109"/>
      <x v="170"/>
      <x v="18"/>
      <x v="88"/>
    </i>
    <i r="1">
      <x v="313"/>
      <x v="717"/>
      <x v="589"/>
      <x v="209"/>
      <x v="222"/>
      <x v="14"/>
      <x v="91"/>
    </i>
    <i r="1">
      <x v="314"/>
      <x v="718"/>
      <x v="590"/>
      <x v="79"/>
      <x v="404"/>
      <x v="5"/>
      <x v="92"/>
    </i>
    <i r="1">
      <x v="355"/>
      <x v="355"/>
      <x v="309"/>
      <x v="207"/>
      <x v="287"/>
      <x v="1"/>
      <x v="355"/>
    </i>
    <i>
      <x v="11"/>
      <x v="37"/>
      <x v="441"/>
      <x v="346"/>
      <x v="143"/>
      <x v="182"/>
      <x v="7"/>
      <x v="156"/>
    </i>
    <i r="1">
      <x v="89"/>
      <x v="493"/>
      <x v="393"/>
      <x v="29"/>
      <x v="266"/>
      <x v="5"/>
      <x v="103"/>
    </i>
    <i r="1">
      <x v="94"/>
      <x v="498"/>
      <x v="398"/>
      <x v="243"/>
      <x v="357"/>
      <x v="14"/>
      <x v="107"/>
    </i>
    <i r="1">
      <x v="108"/>
      <x v="512"/>
      <x v="408"/>
      <x v="28"/>
      <x v="78"/>
      <x v="15"/>
      <x v="114"/>
    </i>
    <i r="1">
      <x v="110"/>
      <x v="514"/>
      <x v="409"/>
      <x v="76"/>
      <x v="560"/>
      <x v="5"/>
      <x v="115"/>
    </i>
    <i r="1">
      <x v="120"/>
      <x v="524"/>
      <x v="416"/>
      <x v="342"/>
      <x v="567"/>
      <x v="16"/>
      <x v="122"/>
    </i>
    <i r="1">
      <x v="123"/>
      <x v="527"/>
      <x v="419"/>
      <x v="72"/>
      <x v="350"/>
      <x v="18"/>
      <x v="125"/>
    </i>
    <i r="1">
      <x v="129"/>
      <x v="533"/>
      <x v="424"/>
      <x v="4"/>
      <x v="85"/>
      <x v="15"/>
      <x v="129"/>
    </i>
    <i r="1">
      <x v="132"/>
      <x v="536"/>
      <x v="427"/>
      <x v="242"/>
      <x v="571"/>
      <x v="15"/>
      <x v="131"/>
    </i>
    <i r="1">
      <x v="163"/>
      <x v="567"/>
      <x v="455"/>
      <x v="217"/>
      <x v="310"/>
      <x v="5"/>
      <x v="146"/>
    </i>
    <i r="1">
      <x v="172"/>
      <x v="576"/>
      <x v="463"/>
      <x v="59"/>
      <x v="582"/>
      <x v="29"/>
      <x v="151"/>
    </i>
    <i r="1">
      <x v="176"/>
      <x v="580"/>
      <x v="467"/>
      <x v="204"/>
      <x v="60"/>
      <x v="20"/>
      <x v="155"/>
    </i>
    <i r="1">
      <x v="177"/>
      <x v="581"/>
      <x v="468"/>
      <x v="103"/>
      <x v="359"/>
      <x v="26"/>
      <x v="157"/>
    </i>
    <i r="1">
      <x v="197"/>
      <x v="601"/>
      <x v="487"/>
      <x v="315"/>
      <x v="593"/>
      <x v="17"/>
      <x v="171"/>
    </i>
    <i r="1">
      <x v="198"/>
      <x v="602"/>
      <x v="488"/>
      <x v="174"/>
      <x v="594"/>
      <x v="14"/>
      <x v="172"/>
    </i>
    <i r="1">
      <x v="202"/>
      <x v="606"/>
      <x v="492"/>
      <x v="200"/>
      <x v="597"/>
      <x v="5"/>
      <x v="175"/>
    </i>
    <i r="1">
      <x v="213"/>
      <x v="617"/>
      <x v="503"/>
      <x v="122"/>
      <x v="601"/>
      <x v="29"/>
      <x v="182"/>
    </i>
    <i r="1">
      <x v="215"/>
      <x v="619"/>
      <x v="504"/>
      <x v="358"/>
      <x v="101"/>
      <x v="5"/>
      <x v="184"/>
    </i>
    <i r="1">
      <x v="219"/>
      <x v="623"/>
      <x v="507"/>
      <x v="165"/>
      <x v="307"/>
      <x v="17"/>
      <x v="187"/>
    </i>
    <i r="1">
      <x v="223"/>
      <x v="627"/>
      <x v="511"/>
      <x v="103"/>
      <x v="604"/>
      <x v="5"/>
      <x v="3"/>
    </i>
    <i r="1">
      <x v="232"/>
      <x v="636"/>
      <x v="518"/>
      <x v="224"/>
      <x v="609"/>
      <x v="18"/>
      <x v="11"/>
    </i>
    <i r="1">
      <x v="239"/>
      <x v="643"/>
      <x v="525"/>
      <x v="212"/>
      <x v="217"/>
      <x v="47"/>
      <x v="18"/>
    </i>
    <i r="1">
      <x v="240"/>
      <x v="644"/>
      <x v="526"/>
      <x v="187"/>
      <x v="611"/>
      <x v="15"/>
      <x v="19"/>
    </i>
    <i r="1">
      <x v="244"/>
      <x v="648"/>
      <x v="529"/>
      <x v="206"/>
      <x v="473"/>
      <x v="10"/>
      <x v="22"/>
    </i>
    <i r="1">
      <x v="245"/>
      <x v="649"/>
      <x v="530"/>
      <x v="38"/>
      <x v="613"/>
      <x v="4"/>
      <x v="24"/>
    </i>
    <i r="1">
      <x v="268"/>
      <x v="672"/>
      <x v="551"/>
      <x v="92"/>
      <x v="626"/>
      <x v="15"/>
      <x v="46"/>
    </i>
    <i r="1">
      <x v="272"/>
      <x v="676"/>
      <x v="555"/>
      <x v="370"/>
      <x v="629"/>
      <x v="5"/>
      <x v="50"/>
    </i>
    <i r="1">
      <x v="286"/>
      <x v="690"/>
      <x v="565"/>
      <x v="59"/>
      <x v="313"/>
      <x v="54"/>
      <x v="63"/>
    </i>
    <i r="1">
      <x v="306"/>
      <x v="710"/>
      <x v="583"/>
      <x v="247"/>
      <x v="602"/>
      <x v="15"/>
      <x v="83"/>
    </i>
    <i>
      <x v="12"/>
      <x v="15"/>
      <x v="419"/>
      <x v="325"/>
      <x v="209"/>
      <x v="517"/>
      <x v="6"/>
      <x/>
    </i>
    <i r="1">
      <x v="60"/>
      <x v="464"/>
      <x v="367"/>
      <x v="273"/>
      <x v="405"/>
      <x v="14"/>
      <x v="45"/>
    </i>
    <i r="1">
      <x v="61"/>
      <x v="465"/>
      <x v="368"/>
      <x v="65"/>
      <x v="539"/>
      <x v="6"/>
      <x v="56"/>
    </i>
    <i r="1">
      <x v="102"/>
      <x v="506"/>
      <x v="403"/>
      <x v="226"/>
      <x v="325"/>
      <x v="5"/>
      <x v="110"/>
    </i>
    <i r="1">
      <x v="124"/>
      <x v="528"/>
      <x v="420"/>
      <x v="265"/>
      <x v="396"/>
      <x v="20"/>
      <x v="126"/>
    </i>
    <i r="1">
      <x v="128"/>
      <x v="532"/>
      <x v="423"/>
      <x v="87"/>
      <x v="568"/>
      <x v="32"/>
      <x v="128"/>
    </i>
    <i r="1">
      <x v="175"/>
      <x v="579"/>
      <x v="466"/>
      <x v="349"/>
      <x v="219"/>
      <x v="10"/>
      <x v="154"/>
    </i>
    <i r="1">
      <x v="189"/>
      <x v="593"/>
      <x v="480"/>
      <x v="351"/>
      <x v="433"/>
      <x v="6"/>
      <x v="166"/>
    </i>
    <i r="1">
      <x v="205"/>
      <x v="609"/>
      <x v="495"/>
      <x v="356"/>
      <x v="598"/>
      <x v="5"/>
      <x v="176"/>
    </i>
    <i r="1">
      <x v="212"/>
      <x v="616"/>
      <x v="502"/>
      <x v="357"/>
      <x v="600"/>
      <x v="5"/>
      <x v="181"/>
    </i>
    <i r="1">
      <x v="220"/>
      <x v="624"/>
      <x v="508"/>
      <x v="72"/>
      <x v="388"/>
      <x v="17"/>
      <x v="188"/>
    </i>
    <i r="1">
      <x v="224"/>
      <x v="628"/>
      <x v="511"/>
      <x v="359"/>
      <x v="605"/>
      <x v="43"/>
      <x v="4"/>
    </i>
    <i r="1">
      <x v="230"/>
      <x v="634"/>
      <x v="516"/>
      <x v="12"/>
      <x v="607"/>
      <x v="5"/>
      <x v="9"/>
    </i>
    <i r="1">
      <x v="246"/>
      <x v="650"/>
      <x v="531"/>
      <x v="362"/>
      <x v="614"/>
      <x v="49"/>
      <x v="25"/>
    </i>
    <i r="1">
      <x v="266"/>
      <x v="670"/>
      <x v="549"/>
      <x v="369"/>
      <x v="624"/>
      <x v="5"/>
      <x v="43"/>
    </i>
    <i r="1">
      <x v="270"/>
      <x v="674"/>
      <x v="553"/>
      <x v="163"/>
      <x v="332"/>
      <x v="52"/>
      <x v="48"/>
    </i>
    <i r="1">
      <x v="277"/>
      <x v="681"/>
      <x v="558"/>
      <x v="373"/>
      <x v="630"/>
      <x v="10"/>
      <x v="54"/>
    </i>
    <i r="1">
      <x v="279"/>
      <x v="683"/>
      <x v="560"/>
      <x v="28"/>
      <x v="631"/>
      <x v="53"/>
      <x v="57"/>
    </i>
    <i r="1">
      <x v="285"/>
      <x v="689"/>
      <x v="565"/>
      <x v="374"/>
      <x v="322"/>
      <x v="54"/>
      <x v="62"/>
    </i>
    <i r="1">
      <x v="288"/>
      <x v="692"/>
      <x v="567"/>
      <x v="60"/>
      <x v="636"/>
      <x v="55"/>
      <x v="65"/>
    </i>
    <i r="1">
      <x v="299"/>
      <x v="703"/>
      <x v="576"/>
      <x v="101"/>
      <x v="641"/>
      <x v="4"/>
      <x v="76"/>
    </i>
    <i r="1">
      <x v="355"/>
      <x v="355"/>
      <x v="309"/>
      <x v="207"/>
      <x v="287"/>
      <x v="1"/>
      <x v="355"/>
    </i>
    <i>
      <x v="13"/>
      <x v="50"/>
      <x v="454"/>
      <x v="359"/>
      <x v="326"/>
      <x v="532"/>
      <x v="3"/>
      <x v="1"/>
    </i>
    <i r="1">
      <x v="112"/>
      <x v="516"/>
      <x v="411"/>
      <x v="338"/>
      <x v="160"/>
      <x v="21"/>
      <x v="117"/>
    </i>
    <i r="1">
      <x v="119"/>
      <x v="523"/>
      <x v="415"/>
      <x v="341"/>
      <x v="566"/>
      <x v="30"/>
      <x v="121"/>
    </i>
    <i r="1">
      <x v="136"/>
      <x v="540"/>
      <x v="431"/>
      <x v="128"/>
      <x v="51"/>
      <x v="5"/>
      <x v="133"/>
    </i>
    <i r="1">
      <x v="147"/>
      <x v="551"/>
      <x v="441"/>
      <x v="194"/>
      <x v="229"/>
      <x v="6"/>
      <x v="141"/>
    </i>
    <i r="1">
      <x v="169"/>
      <x v="573"/>
      <x v="460"/>
      <x v="348"/>
      <x v="235"/>
      <x v="5"/>
      <x v="148"/>
    </i>
    <i r="1">
      <x v="173"/>
      <x v="577"/>
      <x v="464"/>
      <x v="244"/>
      <x v="106"/>
      <x v="21"/>
      <x v="152"/>
    </i>
    <i r="1">
      <x v="174"/>
      <x v="578"/>
      <x v="465"/>
      <x v="147"/>
      <x v="583"/>
      <x v="5"/>
      <x v="153"/>
    </i>
    <i r="1">
      <x v="184"/>
      <x v="588"/>
      <x v="475"/>
      <x v="262"/>
      <x v="451"/>
      <x v="39"/>
      <x v="163"/>
    </i>
    <i r="1">
      <x v="185"/>
      <x v="589"/>
      <x v="476"/>
      <x v="208"/>
      <x v="13"/>
      <x v="3"/>
      <x v="164"/>
    </i>
    <i r="1">
      <x v="188"/>
      <x v="592"/>
      <x v="479"/>
      <x v="174"/>
      <x v="102"/>
      <x v="3"/>
      <x v="165"/>
    </i>
    <i r="1">
      <x v="190"/>
      <x v="594"/>
      <x v="481"/>
      <x v="31"/>
      <x v="69"/>
      <x v="40"/>
      <x v="168"/>
    </i>
    <i r="1">
      <x v="199"/>
      <x v="603"/>
      <x v="489"/>
      <x v="281"/>
      <x v="461"/>
      <x v="10"/>
      <x v="173"/>
    </i>
    <i r="1">
      <x v="227"/>
      <x v="631"/>
      <x v="513"/>
      <x v="139"/>
      <x v="167"/>
      <x v="44"/>
      <x v="6"/>
    </i>
    <i r="1">
      <x v="231"/>
      <x v="635"/>
      <x v="517"/>
      <x v="165"/>
      <x v="608"/>
      <x v="22"/>
      <x v="10"/>
    </i>
    <i r="1">
      <x v="233"/>
      <x v="637"/>
      <x v="519"/>
      <x v="101"/>
      <x v="101"/>
      <x v="18"/>
      <x v="13"/>
    </i>
    <i r="1">
      <x v="234"/>
      <x v="638"/>
      <x v="520"/>
      <x v="209"/>
      <x v="376"/>
      <x v="21"/>
      <x v="14"/>
    </i>
    <i r="1">
      <x v="237"/>
      <x v="641"/>
      <x v="523"/>
      <x v="317"/>
      <x v="502"/>
      <x v="38"/>
      <x v="17"/>
    </i>
    <i r="1">
      <x v="241"/>
      <x v="645"/>
      <x v="526"/>
      <x v="39"/>
      <x v="612"/>
      <x v="26"/>
      <x v="20"/>
    </i>
    <i r="1">
      <x v="254"/>
      <x v="658"/>
      <x v="538"/>
      <x v="201"/>
      <x v="619"/>
      <x v="20"/>
      <x v="32"/>
    </i>
    <i r="1">
      <x v="267"/>
      <x v="671"/>
      <x v="550"/>
      <x v="28"/>
      <x v="625"/>
      <x v="14"/>
      <x v="44"/>
    </i>
    <i r="1">
      <x v="274"/>
      <x v="678"/>
      <x v="556"/>
      <x v="5"/>
      <x v="388"/>
      <x v="5"/>
      <x v="52"/>
    </i>
    <i r="1">
      <x v="287"/>
      <x v="691"/>
      <x v="566"/>
      <x v="229"/>
      <x v="635"/>
      <x v="4"/>
      <x v="64"/>
    </i>
    <i r="1">
      <x v="290"/>
      <x v="694"/>
      <x v="568"/>
      <x v="163"/>
      <x v="396"/>
      <x v="5"/>
      <x v="68"/>
    </i>
    <i r="1">
      <x v="291"/>
      <x v="695"/>
      <x v="569"/>
      <x v="172"/>
      <x v="65"/>
      <x v="4"/>
      <x v="69"/>
    </i>
    <i r="1">
      <x v="294"/>
      <x v="698"/>
      <x v="571"/>
      <x v="209"/>
      <x v="639"/>
      <x v="21"/>
      <x v="72"/>
    </i>
    <i r="1">
      <x v="317"/>
      <x v="721"/>
      <x v="593"/>
      <x v="198"/>
      <x v="634"/>
      <x v="10"/>
      <x v="94"/>
    </i>
    <i r="1">
      <x v="355"/>
      <x v="355"/>
      <x v="309"/>
      <x v="207"/>
      <x v="287"/>
      <x v="1"/>
      <x v="355"/>
    </i>
    <i>
      <x v="14"/>
      <x v="77"/>
      <x v="481"/>
      <x v="383"/>
      <x v="224"/>
      <x v="550"/>
      <x v="6"/>
      <x v="78"/>
    </i>
    <i r="1">
      <x v="78"/>
      <x v="482"/>
      <x v="384"/>
      <x v="335"/>
      <x v="549"/>
      <x v="6"/>
      <x v="89"/>
    </i>
    <i r="1">
      <x v="183"/>
      <x v="587"/>
      <x v="474"/>
      <x v="120"/>
      <x v="586"/>
      <x v="20"/>
      <x v="162"/>
    </i>
    <i r="1">
      <x v="196"/>
      <x v="600"/>
      <x v="487"/>
      <x v="354"/>
      <x v="592"/>
      <x v="4"/>
      <x v="170"/>
    </i>
    <i r="1">
      <x v="208"/>
      <x v="612"/>
      <x v="498"/>
      <x v="6"/>
      <x v="589"/>
      <x v="26"/>
      <x v="177"/>
    </i>
    <i r="1">
      <x v="216"/>
      <x v="620"/>
      <x v="505"/>
      <x v="123"/>
      <x v="308"/>
      <x v="38"/>
      <x v="185"/>
    </i>
    <i r="1">
      <x v="235"/>
      <x v="639"/>
      <x v="521"/>
      <x v="361"/>
      <x v="435"/>
      <x v="5"/>
      <x v="15"/>
    </i>
    <i r="1">
      <x v="243"/>
      <x v="647"/>
      <x v="528"/>
      <x v="230"/>
      <x v="190"/>
      <x v="17"/>
      <x v="21"/>
    </i>
    <i r="1">
      <x v="248"/>
      <x v="652"/>
      <x v="532"/>
      <x v="123"/>
      <x v="343"/>
      <x v="15"/>
      <x v="26"/>
    </i>
    <i r="1">
      <x v="255"/>
      <x v="659"/>
      <x v="539"/>
      <x v="365"/>
      <x v="620"/>
      <x v="5"/>
      <x v="33"/>
    </i>
    <i r="1">
      <x v="257"/>
      <x v="661"/>
      <x v="541"/>
      <x v="28"/>
      <x v="118"/>
      <x v="50"/>
      <x v="36"/>
    </i>
    <i r="1">
      <x v="260"/>
      <x v="664"/>
      <x v="544"/>
      <x v="366"/>
      <x v="621"/>
      <x v="4"/>
      <x v="38"/>
    </i>
    <i r="1">
      <x v="271"/>
      <x v="675"/>
      <x v="554"/>
      <x v="99"/>
      <x v="628"/>
      <x v="6"/>
      <x v="49"/>
    </i>
    <i r="1">
      <x v="296"/>
      <x v="700"/>
      <x v="573"/>
      <x v="122"/>
      <x v="318"/>
      <x v="26"/>
      <x v="73"/>
    </i>
    <i r="1">
      <x v="304"/>
      <x v="708"/>
      <x v="581"/>
      <x v="279"/>
      <x v="420"/>
      <x v="56"/>
      <x v="81"/>
    </i>
    <i r="1">
      <x v="312"/>
      <x v="716"/>
      <x v="588"/>
      <x v="87"/>
      <x v="646"/>
      <x v="5"/>
      <x v="90"/>
    </i>
    <i r="1">
      <x v="355"/>
      <x v="355"/>
      <x v="309"/>
      <x v="207"/>
      <x v="287"/>
      <x v="1"/>
      <x v="355"/>
    </i>
    <i>
      <x v="15"/>
      <x v="226"/>
      <x v="630"/>
      <x v="513"/>
      <x v="360"/>
      <x v="281"/>
      <x v="26"/>
      <x v="5"/>
    </i>
    <i r="1">
      <x v="252"/>
      <x v="656"/>
      <x v="536"/>
      <x v="112"/>
      <x v="618"/>
      <x v="4"/>
      <x v="30"/>
    </i>
    <i r="1">
      <x v="253"/>
      <x v="657"/>
      <x v="537"/>
      <x v="49"/>
      <x v="337"/>
      <x v="13"/>
      <x v="31"/>
    </i>
    <i r="1">
      <x v="256"/>
      <x v="660"/>
      <x v="540"/>
      <x v="49"/>
      <x v="79"/>
      <x v="4"/>
      <x v="35"/>
    </i>
    <i r="1">
      <x v="259"/>
      <x v="663"/>
      <x v="543"/>
      <x v="36"/>
      <x v="91"/>
      <x v="51"/>
      <x v="37"/>
    </i>
    <i r="1">
      <x v="292"/>
      <x v="696"/>
      <x v="570"/>
      <x v="376"/>
      <x v="638"/>
      <x v="5"/>
      <x v="70"/>
    </i>
    <i r="1">
      <x v="301"/>
      <x v="705"/>
      <x v="578"/>
      <x v="379"/>
      <x v="642"/>
      <x v="26"/>
      <x v="77"/>
    </i>
    <i r="1">
      <x v="310"/>
      <x v="714"/>
      <x v="586"/>
      <x v="65"/>
      <x v="645"/>
      <x v="13"/>
      <x v="87"/>
    </i>
    <i>
      <x v="16"/>
      <x v="209"/>
      <x v="613"/>
      <x v="499"/>
      <x v="28"/>
      <x v="33"/>
      <x v="21"/>
      <x v="179"/>
    </i>
    <i r="1">
      <x v="297"/>
      <x v="701"/>
      <x v="574"/>
      <x v="238"/>
      <x v="55"/>
      <x v="22"/>
      <x v="74"/>
    </i>
    <i>
      <x v="17"/>
      <x v="355"/>
      <x v="355"/>
      <x v="309"/>
      <x v="207"/>
      <x v="287"/>
      <x v="1"/>
      <x v="355"/>
    </i>
    <i>
      <x v="19"/>
      <x v="242"/>
      <x v="646"/>
      <x v="527"/>
      <x v="302"/>
      <x v="474"/>
      <x v="48"/>
      <x v="219"/>
    </i>
    <i>
      <x v="20"/>
      <x v="300"/>
      <x v="704"/>
      <x v="577"/>
      <x v="378"/>
      <x v="346"/>
      <x v="4"/>
      <x v="227"/>
    </i>
    <i t="grand">
      <x/>
    </i>
  </rowItems>
  <colItems count="1">
    <i/>
  </colItems>
  <formats count="2868">
    <format dxfId="5735">
      <pivotArea dataOnly="0" labelOnly="1" outline="0" fieldPosition="0">
        <references count="5">
          <reference field="0" count="1" selected="0">
            <x v="258"/>
          </reference>
          <reference field="2" count="1" selected="0">
            <x v="229"/>
          </reference>
          <reference field="3" count="1" selected="0">
            <x v="57"/>
          </reference>
          <reference field="4" count="1">
            <x v="140"/>
          </reference>
          <reference field="9" count="1" selected="0">
            <x v="9"/>
          </reference>
        </references>
      </pivotArea>
    </format>
    <format dxfId="5734">
      <pivotArea field="0" type="button" dataOnly="0" labelOnly="1" outline="0" axis="axisRow" fieldPosition="1"/>
    </format>
    <format dxfId="5733">
      <pivotArea field="0" type="button" dataOnly="0" labelOnly="1" outline="0" axis="axisRow" fieldPosition="1"/>
    </format>
    <format dxfId="5732">
      <pivotArea type="all" dataOnly="0" outline="0" fieldPosition="0"/>
    </format>
    <format dxfId="5731">
      <pivotArea dataOnly="0" labelOnly="1" outline="0" fieldPosition="0">
        <references count="3">
          <reference field="0" count="1" selected="0">
            <x v="0"/>
          </reference>
          <reference field="2" count="1">
            <x v="0"/>
          </reference>
          <reference field="9" count="1" selected="0">
            <x v="0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1"/>
          </reference>
          <reference field="2" count="1">
            <x v="1"/>
          </reference>
          <reference field="9" count="1" selected="0">
            <x v="0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2"/>
          </reference>
          <reference field="2" count="1">
            <x v="2"/>
          </reference>
          <reference field="9" count="1" selected="0">
            <x v="0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3"/>
          </reference>
          <reference field="2" count="1">
            <x v="3"/>
          </reference>
          <reference field="9" count="1" selected="0">
            <x v="0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4"/>
          </reference>
          <reference field="2" count="1">
            <x v="4"/>
          </reference>
          <reference field="9" count="1" selected="0">
            <x v="0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5"/>
          </reference>
          <reference field="2" count="1">
            <x v="5"/>
          </reference>
          <reference field="9" count="1" selected="0">
            <x v="0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6"/>
          </reference>
          <reference field="2" count="1">
            <x v="6"/>
          </reference>
          <reference field="9" count="1" selected="0">
            <x v="0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9"/>
          </reference>
          <reference field="2" count="1">
            <x v="9"/>
          </reference>
          <reference field="9" count="1" selected="0">
            <x v="0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10"/>
          </reference>
          <reference field="2" count="1">
            <x v="10"/>
          </reference>
          <reference field="9" count="1" selected="0">
            <x v="0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11"/>
          </reference>
          <reference field="2" count="1">
            <x v="11"/>
          </reference>
          <reference field="9" count="1" selected="0">
            <x v="0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14"/>
          </reference>
          <reference field="2" count="1">
            <x v="13"/>
          </reference>
          <reference field="9" count="1" selected="0">
            <x v="0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16"/>
          </reference>
          <reference field="2" count="1">
            <x v="15"/>
          </reference>
          <reference field="9" count="1" selected="0">
            <x v="0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19"/>
          </reference>
          <reference field="2" count="1">
            <x v="17"/>
          </reference>
          <reference field="9" count="1" selected="0">
            <x v="0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21"/>
          </reference>
          <reference field="2" count="1">
            <x v="18"/>
          </reference>
          <reference field="9" count="1" selected="0">
            <x v="0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26"/>
          </reference>
          <reference field="2" count="1">
            <x v="23"/>
          </reference>
          <reference field="9" count="1" selected="0">
            <x v="0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28"/>
          </reference>
          <reference field="2" count="1">
            <x v="25"/>
          </reference>
          <reference field="9" count="1" selected="0">
            <x v="0"/>
          </reference>
        </references>
      </pivotArea>
    </format>
    <format dxfId="5715">
      <pivotArea dataOnly="0" labelOnly="1" outline="0" fieldPosition="0">
        <references count="3">
          <reference field="0" count="1" selected="0">
            <x v="29"/>
          </reference>
          <reference field="2" count="1">
            <x v="26"/>
          </reference>
          <reference field="9" count="1" selected="0">
            <x v="0"/>
          </reference>
        </references>
      </pivotArea>
    </format>
    <format dxfId="5714">
      <pivotArea dataOnly="0" labelOnly="1" outline="0" fieldPosition="0">
        <references count="3">
          <reference field="0" count="1" selected="0">
            <x v="33"/>
          </reference>
          <reference field="2" count="1">
            <x v="30"/>
          </reference>
          <reference field="9" count="1" selected="0">
            <x v="0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39"/>
          </reference>
          <reference field="2" count="1">
            <x v="35"/>
          </reference>
          <reference field="9" count="1" selected="0">
            <x v="0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40"/>
          </reference>
          <reference field="2" count="1">
            <x v="36"/>
          </reference>
          <reference field="9" count="1" selected="0">
            <x v="0"/>
          </reference>
        </references>
      </pivotArea>
    </format>
    <format dxfId="5711">
      <pivotArea dataOnly="0" labelOnly="1" outline="0" fieldPosition="0">
        <references count="3">
          <reference field="0" count="1" selected="0">
            <x v="52"/>
          </reference>
          <reference field="2" count="1">
            <x v="47"/>
          </reference>
          <reference field="9" count="1" selected="0">
            <x v="0"/>
          </reference>
        </references>
      </pivotArea>
    </format>
    <format dxfId="5710">
      <pivotArea dataOnly="0" labelOnly="1" outline="0" fieldPosition="0">
        <references count="3">
          <reference field="0" count="1" selected="0">
            <x v="57"/>
          </reference>
          <reference field="2" count="1">
            <x v="52"/>
          </reference>
          <reference field="9" count="1" selected="0">
            <x v="0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59"/>
          </reference>
          <reference field="2" count="1">
            <x v="53"/>
          </reference>
          <reference field="9" count="1" selected="0">
            <x v="0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64"/>
          </reference>
          <reference field="2" count="1">
            <x v="57"/>
          </reference>
          <reference field="9" count="1" selected="0">
            <x v="0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71"/>
          </reference>
          <reference field="2" count="1">
            <x v="64"/>
          </reference>
          <reference field="9" count="1" selected="0">
            <x v="0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77"/>
          </reference>
          <reference field="2" count="1">
            <x v="69"/>
          </reference>
          <reference field="9" count="1" selected="0">
            <x v="0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91"/>
          </reference>
          <reference field="2" count="1">
            <x v="81"/>
          </reference>
          <reference field="9" count="1" selected="0">
            <x v="0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95"/>
          </reference>
          <reference field="2" count="1">
            <x v="85"/>
          </reference>
          <reference field="9" count="1" selected="0">
            <x v="0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96"/>
          </reference>
          <reference field="2" count="1">
            <x v="86"/>
          </reference>
          <reference field="9" count="1" selected="0">
            <x v="0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98"/>
          </reference>
          <reference field="2" count="1">
            <x v="88"/>
          </reference>
          <reference field="9" count="1" selected="0">
            <x v="0"/>
          </reference>
        </references>
      </pivotArea>
    </format>
    <format dxfId="5701">
      <pivotArea dataOnly="0" labelOnly="1" outline="0" fieldPosition="0">
        <references count="3">
          <reference field="0" count="1" selected="0">
            <x v="102"/>
          </reference>
          <reference field="2" count="1">
            <x v="91"/>
          </reference>
          <reference field="9" count="1" selected="0">
            <x v="0"/>
          </reference>
        </references>
      </pivotArea>
    </format>
    <format dxfId="5700">
      <pivotArea dataOnly="0" labelOnly="1" outline="0" fieldPosition="0">
        <references count="3">
          <reference field="0" count="1" selected="0">
            <x v="104"/>
          </reference>
          <reference field="2" count="1">
            <x v="93"/>
          </reference>
          <reference field="9" count="1" selected="0">
            <x v="0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131"/>
          </reference>
          <reference field="2" count="1">
            <x v="116"/>
          </reference>
          <reference field="9" count="1" selected="0">
            <x v="0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133"/>
          </reference>
          <reference field="2" count="1">
            <x v="118"/>
          </reference>
          <reference field="9" count="1" selected="0">
            <x v="0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135"/>
          </reference>
          <reference field="2" count="1">
            <x v="120"/>
          </reference>
          <reference field="9" count="1" selected="0">
            <x v="0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136"/>
          </reference>
          <reference field="2" count="1">
            <x v="121"/>
          </reference>
          <reference field="9" count="1" selected="0">
            <x v="0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142"/>
          </reference>
          <reference field="2" count="1">
            <x v="127"/>
          </reference>
          <reference field="9" count="1" selected="0">
            <x v="0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155"/>
          </reference>
          <reference field="2" count="1">
            <x v="138"/>
          </reference>
          <reference field="9" count="1" selected="0">
            <x v="0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159"/>
          </reference>
          <reference field="2" count="1">
            <x v="141"/>
          </reference>
          <reference field="9" count="1" selected="0">
            <x v="0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169"/>
          </reference>
          <reference field="2" count="1">
            <x v="150"/>
          </reference>
          <reference field="9" count="1" selected="0">
            <x v="0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174"/>
          </reference>
          <reference field="2" count="1">
            <x v="155"/>
          </reference>
          <reference field="9" count="1" selected="0">
            <x v="0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186"/>
          </reference>
          <reference field="2" count="1">
            <x v="167"/>
          </reference>
          <reference field="9" count="1" selected="0">
            <x v="0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189"/>
          </reference>
          <reference field="2" count="1">
            <x v="169"/>
          </reference>
          <reference field="9" count="1" selected="0">
            <x v="0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216"/>
          </reference>
          <reference field="2" count="1">
            <x v="194"/>
          </reference>
          <reference field="9" count="1" selected="0">
            <x v="0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224"/>
          </reference>
          <reference field="2" count="1">
            <x v="199"/>
          </reference>
          <reference field="9" count="1" selected="0">
            <x v="0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281"/>
          </reference>
          <reference field="2" count="1">
            <x v="247"/>
          </reference>
          <reference field="9" count="1" selected="0">
            <x v="0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284"/>
          </reference>
          <reference field="2" count="1">
            <x v="250"/>
          </reference>
          <reference field="9" count="1" selected="0">
            <x v="0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55"/>
          </reference>
          <reference field="2" count="1">
            <x v="50"/>
          </reference>
          <reference field="9" count="1" selected="0">
            <x v="1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85"/>
          </reference>
          <reference field="2" count="1">
            <x v="76"/>
          </reference>
          <reference field="9" count="1" selected="0">
            <x v="1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101"/>
          </reference>
          <reference field="2" count="1">
            <x v="90"/>
          </reference>
          <reference field="9" count="1" selected="0">
            <x v="1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108"/>
          </reference>
          <reference field="2" count="1">
            <x v="96"/>
          </reference>
          <reference field="9" count="1" selected="0">
            <x v="1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152"/>
          </reference>
          <reference field="2" count="1">
            <x v="135"/>
          </reference>
          <reference field="9" count="1" selected="0">
            <x v="1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156"/>
          </reference>
          <reference field="2" count="1">
            <x v="139"/>
          </reference>
          <reference field="9" count="1" selected="0">
            <x v="1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177"/>
          </reference>
          <reference field="2" count="1">
            <x v="158"/>
          </reference>
          <reference field="9" count="1" selected="0">
            <x v="1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190"/>
          </reference>
          <reference field="2" count="1">
            <x v="170"/>
          </reference>
          <reference field="9" count="1" selected="0">
            <x v="1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204"/>
          </reference>
          <reference field="2" count="1">
            <x v="183"/>
          </reference>
          <reference field="9" count="1" selected="0">
            <x v="1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227"/>
          </reference>
          <reference field="2" count="1">
            <x v="202"/>
          </reference>
          <reference field="9" count="1" selected="0">
            <x v="1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233"/>
          </reference>
          <reference field="2" count="1">
            <x v="207"/>
          </reference>
          <reference field="9" count="1" selected="0">
            <x v="1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246"/>
          </reference>
          <reference field="2" count="1">
            <x v="218"/>
          </reference>
          <reference field="9" count="1" selected="0">
            <x v="1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271"/>
          </reference>
          <reference field="2" count="1">
            <x v="238"/>
          </reference>
          <reference field="9" count="1" selected="0">
            <x v="1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277"/>
          </reference>
          <reference field="2" count="1">
            <x v="243"/>
          </reference>
          <reference field="9" count="1" selected="0">
            <x v="1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280"/>
          </reference>
          <reference field="2" count="1">
            <x v="246"/>
          </reference>
          <reference field="9" count="1" selected="0">
            <x v="1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282"/>
          </reference>
          <reference field="2" count="1">
            <x v="248"/>
          </reference>
          <reference field="9" count="1" selected="0">
            <x v="1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311"/>
          </reference>
          <reference field="2" count="1">
            <x v="271"/>
          </reference>
          <reference field="9" count="1" selected="0">
            <x v="1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336"/>
          </reference>
          <reference field="2" count="1">
            <x v="293"/>
          </reference>
          <reference field="9" count="1" selected="0">
            <x v="1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345"/>
          </reference>
          <reference field="2" count="1">
            <x v="300"/>
          </reference>
          <reference field="9" count="1" selected="0">
            <x v="1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353"/>
          </reference>
          <reference field="2" count="1">
            <x v="307"/>
          </reference>
          <reference field="9" count="1" selected="0">
            <x v="1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354"/>
          </reference>
          <reference field="2" count="1">
            <x v="308"/>
          </reference>
          <reference field="9" count="1" selected="0">
            <x v="1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7"/>
          </reference>
          <reference field="2" count="1">
            <x v="7"/>
          </reference>
          <reference field="9" count="1" selected="0">
            <x v="2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8"/>
          </reference>
          <reference field="2" count="1">
            <x v="8"/>
          </reference>
          <reference field="9" count="1" selected="0">
            <x v="2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17"/>
          </reference>
          <reference field="2" count="1">
            <x v="16"/>
          </reference>
          <reference field="9" count="1" selected="0">
            <x v="2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20"/>
          </reference>
          <reference field="2" count="1">
            <x v="17"/>
          </reference>
          <reference field="9" count="1" selected="0">
            <x v="2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23"/>
          </reference>
          <reference field="2" count="1">
            <x v="20"/>
          </reference>
          <reference field="9" count="1" selected="0">
            <x v="2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36"/>
          </reference>
          <reference field="2" count="1">
            <x v="32"/>
          </reference>
          <reference field="9" count="1" selected="0">
            <x v="2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38"/>
          </reference>
          <reference field="2" count="1">
            <x v="34"/>
          </reference>
          <reference field="9" count="1" selected="0">
            <x v="2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41"/>
          </reference>
          <reference field="2" count="1">
            <x v="37"/>
          </reference>
          <reference field="9" count="1" selected="0">
            <x v="2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43"/>
          </reference>
          <reference field="2" count="1">
            <x v="39"/>
          </reference>
          <reference field="9" count="1" selected="0">
            <x v="2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50"/>
          </reference>
          <reference field="2" count="1">
            <x v="45"/>
          </reference>
          <reference field="9" count="1" selected="0">
            <x v="2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53"/>
          </reference>
          <reference field="2" count="1">
            <x v="48"/>
          </reference>
          <reference field="9" count="1" selected="0">
            <x v="2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54"/>
          </reference>
          <reference field="2" count="1">
            <x v="49"/>
          </reference>
          <reference field="9" count="1" selected="0">
            <x v="2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87"/>
          </reference>
          <reference field="2" count="1">
            <x v="78"/>
          </reference>
          <reference field="9" count="1" selected="0">
            <x v="2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93"/>
          </reference>
          <reference field="2" count="1">
            <x v="83"/>
          </reference>
          <reference field="9" count="1" selected="0">
            <x v="2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116"/>
          </reference>
          <reference field="2" count="1">
            <x v="104"/>
          </reference>
          <reference field="9" count="1" selected="0">
            <x v="2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118"/>
          </reference>
          <reference field="2" count="1">
            <x v="106"/>
          </reference>
          <reference field="9" count="1" selected="0">
            <x v="2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125"/>
          </reference>
          <reference field="2" count="1">
            <x v="112"/>
          </reference>
          <reference field="9" count="1" selected="0">
            <x v="2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130"/>
          </reference>
          <reference field="2" count="1">
            <x v="115"/>
          </reference>
          <reference field="9" count="1" selected="0">
            <x v="2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141"/>
          </reference>
          <reference field="2" count="1">
            <x v="126"/>
          </reference>
          <reference field="9" count="1" selected="0">
            <x v="2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143"/>
          </reference>
          <reference field="2" count="1">
            <x v="128"/>
          </reference>
          <reference field="9" count="1" selected="0">
            <x v="2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153"/>
          </reference>
          <reference field="2" count="1">
            <x v="136"/>
          </reference>
          <reference field="9" count="1" selected="0">
            <x v="2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164"/>
          </reference>
          <reference field="2" count="1">
            <x v="146"/>
          </reference>
          <reference field="9" count="1" selected="0">
            <x v="2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168"/>
          </reference>
          <reference field="2" count="1">
            <x v="149"/>
          </reference>
          <reference field="9" count="1" selected="0">
            <x v="2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180"/>
          </reference>
          <reference field="2" count="1">
            <x v="161"/>
          </reference>
          <reference field="9" count="1" selected="0">
            <x v="2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182"/>
          </reference>
          <reference field="2" count="1">
            <x v="163"/>
          </reference>
          <reference field="9" count="1" selected="0">
            <x v="2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188"/>
          </reference>
          <reference field="2" count="1">
            <x v="169"/>
          </reference>
          <reference field="9" count="1" selected="0">
            <x v="2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192"/>
          </reference>
          <reference field="2" count="1">
            <x v="172"/>
          </reference>
          <reference field="9" count="1" selected="0">
            <x v="2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193"/>
          </reference>
          <reference field="2" count="1">
            <x v="173"/>
          </reference>
          <reference field="9" count="1" selected="0">
            <x v="2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199"/>
          </reference>
          <reference field="2" count="1">
            <x v="179"/>
          </reference>
          <reference field="9" count="1" selected="0">
            <x v="2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203"/>
          </reference>
          <reference field="2" count="1">
            <x v="182"/>
          </reference>
          <reference field="9" count="1" selected="0">
            <x v="2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206"/>
          </reference>
          <reference field="2" count="1">
            <x v="185"/>
          </reference>
          <reference field="9" count="1" selected="0">
            <x v="2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221"/>
          </reference>
          <reference field="2" count="1">
            <x v="196"/>
          </reference>
          <reference field="9" count="1" selected="0">
            <x v="2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231"/>
          </reference>
          <reference field="2" count="1">
            <x v="206"/>
          </reference>
          <reference field="9" count="1" selected="0">
            <x v="2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266"/>
          </reference>
          <reference field="2" count="1">
            <x v="233"/>
          </reference>
          <reference field="9" count="1" selected="0">
            <x v="2"/>
          </reference>
        </references>
      </pivotArea>
    </format>
    <format dxfId="5629">
      <pivotArea dataOnly="0" labelOnly="1" outline="0" fieldPosition="0">
        <references count="3">
          <reference field="0" count="1" selected="0">
            <x v="25"/>
          </reference>
          <reference field="2" count="1">
            <x v="22"/>
          </reference>
          <reference field="9" count="1" selected="0">
            <x v="3"/>
          </reference>
        </references>
      </pivotArea>
    </format>
    <format dxfId="5628">
      <pivotArea dataOnly="0" labelOnly="1" outline="0" fieldPosition="0">
        <references count="3">
          <reference field="0" count="1" selected="0">
            <x v="30"/>
          </reference>
          <reference field="2" count="1">
            <x v="27"/>
          </reference>
          <reference field="9" count="1" selected="0">
            <x v="3"/>
          </reference>
        </references>
      </pivotArea>
    </format>
    <format dxfId="5627">
      <pivotArea dataOnly="0" labelOnly="1" outline="0" fieldPosition="0">
        <references count="3">
          <reference field="0" count="1" selected="0">
            <x v="31"/>
          </reference>
          <reference field="2" count="1">
            <x v="28"/>
          </reference>
          <reference field="9" count="1" selected="0">
            <x v="3"/>
          </reference>
        </references>
      </pivotArea>
    </format>
    <format dxfId="5626">
      <pivotArea dataOnly="0" labelOnly="1" outline="0" fieldPosition="0">
        <references count="3">
          <reference field="0" count="1" selected="0">
            <x v="32"/>
          </reference>
          <reference field="2" count="1">
            <x v="29"/>
          </reference>
          <reference field="9" count="1" selected="0">
            <x v="3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44"/>
          </reference>
          <reference field="2" count="1">
            <x v="40"/>
          </reference>
          <reference field="9" count="1" selected="0">
            <x v="3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47"/>
          </reference>
          <reference field="2" count="1">
            <x v="43"/>
          </reference>
          <reference field="9" count="1" selected="0">
            <x v="3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49"/>
          </reference>
          <reference field="2" count="1">
            <x v="44"/>
          </reference>
          <reference field="9" count="1" selected="0">
            <x v="3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60"/>
          </reference>
          <reference field="2" count="1">
            <x v="54"/>
          </reference>
          <reference field="9" count="1" selected="0">
            <x v="3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68"/>
          </reference>
          <reference field="2" count="1">
            <x v="61"/>
          </reference>
          <reference field="9" count="1" selected="0">
            <x v="3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75"/>
          </reference>
          <reference field="2" count="1">
            <x v="67"/>
          </reference>
          <reference field="9" count="1" selected="0">
            <x v="3"/>
          </reference>
        </references>
      </pivotArea>
    </format>
    <format dxfId="5619">
      <pivotArea dataOnly="0" labelOnly="1" outline="0" fieldPosition="0">
        <references count="3">
          <reference field="0" count="1" selected="0">
            <x v="76"/>
          </reference>
          <reference field="2" count="1">
            <x v="68"/>
          </reference>
          <reference field="9" count="1" selected="0">
            <x v="3"/>
          </reference>
        </references>
      </pivotArea>
    </format>
    <format dxfId="5618">
      <pivotArea dataOnly="0" labelOnly="1" outline="0" fieldPosition="0">
        <references count="3">
          <reference field="0" count="1" selected="0">
            <x v="78"/>
          </reference>
          <reference field="2" count="1">
            <x v="70"/>
          </reference>
          <reference field="9" count="1" selected="0">
            <x v="3"/>
          </reference>
        </references>
      </pivotArea>
    </format>
    <format dxfId="5617">
      <pivotArea dataOnly="0" labelOnly="1" outline="0" fieldPosition="0">
        <references count="3">
          <reference field="0" count="1" selected="0">
            <x v="80"/>
          </reference>
          <reference field="2" count="1">
            <x v="72"/>
          </reference>
          <reference field="9" count="1" selected="0">
            <x v="3"/>
          </reference>
        </references>
      </pivotArea>
    </format>
    <format dxfId="5616">
      <pivotArea dataOnly="0" labelOnly="1" outline="0" fieldPosition="0">
        <references count="3">
          <reference field="0" count="1" selected="0">
            <x v="89"/>
          </reference>
          <reference field="2" count="1">
            <x v="79"/>
          </reference>
          <reference field="9" count="1" selected="0">
            <x v="3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90"/>
          </reference>
          <reference field="2" count="1">
            <x v="80"/>
          </reference>
          <reference field="9" count="1" selected="0">
            <x v="3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97"/>
          </reference>
          <reference field="2" count="1">
            <x v="87"/>
          </reference>
          <reference field="9" count="1" selected="0">
            <x v="3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103"/>
          </reference>
          <reference field="2" count="1">
            <x v="92"/>
          </reference>
          <reference field="9" count="1" selected="0">
            <x v="3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112"/>
          </reference>
          <reference field="2" count="1">
            <x v="100"/>
          </reference>
          <reference field="9" count="1" selected="0">
            <x v="3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115"/>
          </reference>
          <reference field="2" count="1">
            <x v="103"/>
          </reference>
          <reference field="9" count="1" selected="0">
            <x v="3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120"/>
          </reference>
          <reference field="2" count="1">
            <x v="108"/>
          </reference>
          <reference field="9" count="1" selected="0">
            <x v="3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123"/>
          </reference>
          <reference field="2" count="1">
            <x v="110"/>
          </reference>
          <reference field="9" count="1" selected="0">
            <x v="3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124"/>
          </reference>
          <reference field="2" count="1">
            <x v="111"/>
          </reference>
          <reference field="9" count="1" selected="0">
            <x v="3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129"/>
          </reference>
          <reference field="2" count="1">
            <x v="114"/>
          </reference>
          <reference field="9" count="1" selected="0">
            <x v="3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134"/>
          </reference>
          <reference field="2" count="1">
            <x v="119"/>
          </reference>
          <reference field="9" count="1" selected="0">
            <x v="3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139"/>
          </reference>
          <reference field="2" count="1">
            <x v="124"/>
          </reference>
          <reference field="9" count="1" selected="0">
            <x v="3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144"/>
          </reference>
          <reference field="2" count="1">
            <x v="129"/>
          </reference>
          <reference field="9" count="1" selected="0">
            <x v="3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165"/>
          </reference>
          <reference field="2" count="1">
            <x v="147"/>
          </reference>
          <reference field="9" count="1" selected="0">
            <x v="3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179"/>
          </reference>
          <reference field="2" count="1">
            <x v="160"/>
          </reference>
          <reference field="9" count="1" selected="0">
            <x v="3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195"/>
          </reference>
          <reference field="2" count="1">
            <x v="175"/>
          </reference>
          <reference field="9" count="1" selected="0">
            <x v="3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219"/>
          </reference>
          <reference field="2" count="1">
            <x v="195"/>
          </reference>
          <reference field="9" count="1" selected="0">
            <x v="3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222"/>
          </reference>
          <reference field="2" count="1">
            <x v="197"/>
          </reference>
          <reference field="9" count="1" selected="0">
            <x v="3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307"/>
          </reference>
          <reference field="2" count="1">
            <x v="268"/>
          </reference>
          <reference field="9" count="1" selected="0">
            <x v="3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335"/>
          </reference>
          <reference field="2" count="1">
            <x v="292"/>
          </reference>
          <reference field="9" count="1" selected="0">
            <x v="3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12"/>
          </reference>
          <reference field="2" count="1">
            <x v="12"/>
          </reference>
          <reference field="9" count="1" selected="0">
            <x v="4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13"/>
          </reference>
          <reference field="2" count="1">
            <x v="13"/>
          </reference>
          <reference field="9" count="1" selected="0">
            <x v="4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22"/>
          </reference>
          <reference field="2" count="1">
            <x v="19"/>
          </reference>
          <reference field="9" count="1" selected="0">
            <x v="4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27"/>
          </reference>
          <reference field="2" count="1">
            <x v="24"/>
          </reference>
          <reference field="9" count="1" selected="0">
            <x v="4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37"/>
          </reference>
          <reference field="2" count="1">
            <x v="33"/>
          </reference>
          <reference field="9" count="1" selected="0">
            <x v="4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51"/>
          </reference>
          <reference field="2" count="1">
            <x v="46"/>
          </reference>
          <reference field="9" count="1" selected="0">
            <x v="4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73"/>
          </reference>
          <reference field="2" count="1">
            <x v="65"/>
          </reference>
          <reference field="9" count="1" selected="0">
            <x v="4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82"/>
          </reference>
          <reference field="2" count="1">
            <x v="74"/>
          </reference>
          <reference field="9" count="1" selected="0">
            <x v="4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105"/>
          </reference>
          <reference field="2" count="1">
            <x v="94"/>
          </reference>
          <reference field="9" count="1" selected="0">
            <x v="4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113"/>
          </reference>
          <reference field="2" count="1">
            <x v="101"/>
          </reference>
          <reference field="9" count="1" selected="0">
            <x v="4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127"/>
          </reference>
          <reference field="2" count="1">
            <x v="112"/>
          </reference>
          <reference field="9" count="1" selected="0">
            <x v="4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132"/>
          </reference>
          <reference field="2" count="1">
            <x v="117"/>
          </reference>
          <reference field="9" count="1" selected="0">
            <x v="4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145"/>
          </reference>
          <reference field="2" count="1">
            <x v="130"/>
          </reference>
          <reference field="9" count="1" selected="0">
            <x v="4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184"/>
          </reference>
          <reference field="2" count="1">
            <x v="165"/>
          </reference>
          <reference field="9" count="1" selected="0">
            <x v="4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213"/>
          </reference>
          <reference field="2" count="1">
            <x v="192"/>
          </reference>
          <reference field="9" count="1" selected="0">
            <x v="4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226"/>
          </reference>
          <reference field="2" count="1">
            <x v="201"/>
          </reference>
          <reference field="9" count="1" selected="0">
            <x v="4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229"/>
          </reference>
          <reference field="2" count="1">
            <x v="204"/>
          </reference>
          <reference field="9" count="1" selected="0">
            <x v="4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235"/>
          </reference>
          <reference field="2" count="1">
            <x v="209"/>
          </reference>
          <reference field="9" count="1" selected="0">
            <x v="4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247"/>
          </reference>
          <reference field="2" count="1">
            <x v="219"/>
          </reference>
          <reference field="9" count="1" selected="0">
            <x v="4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261"/>
          </reference>
          <reference field="2" count="1">
            <x v="231"/>
          </reference>
          <reference field="9" count="1" selected="0">
            <x v="4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309"/>
          </reference>
          <reference field="2" count="1">
            <x v="269"/>
          </reference>
          <reference field="9" count="1" selected="0">
            <x v="4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56"/>
          </reference>
          <reference field="2" count="1">
            <x v="51"/>
          </reference>
          <reference field="9" count="1" selected="0">
            <x v="5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72"/>
          </reference>
          <reference field="2" count="1">
            <x v="64"/>
          </reference>
          <reference field="9" count="1" selected="0">
            <x v="5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86"/>
          </reference>
          <reference field="2" count="1">
            <x v="77"/>
          </reference>
          <reference field="9" count="1" selected="0">
            <x v="5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121"/>
          </reference>
          <reference field="2" count="1">
            <x v="108"/>
          </reference>
          <reference field="9" count="1" selected="0">
            <x v="5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161"/>
          </reference>
          <reference field="2" count="1">
            <x v="143"/>
          </reference>
          <reference field="9" count="1" selected="0">
            <x v="5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181"/>
          </reference>
          <reference field="2" count="1">
            <x v="162"/>
          </reference>
          <reference field="9" count="1" selected="0">
            <x v="5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194"/>
          </reference>
          <reference field="2" count="1">
            <x v="174"/>
          </reference>
          <reference field="9" count="1" selected="0">
            <x v="5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197"/>
          </reference>
          <reference field="2" count="1">
            <x v="177"/>
          </reference>
          <reference field="9" count="1" selected="0">
            <x v="5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223"/>
          </reference>
          <reference field="2" count="1">
            <x v="198"/>
          </reference>
          <reference field="9" count="1" selected="0">
            <x v="5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232"/>
          </reference>
          <reference field="2" count="1">
            <x v="206"/>
          </reference>
          <reference field="9" count="1" selected="0">
            <x v="5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234"/>
          </reference>
          <reference field="2" count="1">
            <x v="208"/>
          </reference>
          <reference field="9" count="1" selected="0">
            <x v="5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304"/>
          </reference>
          <reference field="2" count="1">
            <x v="265"/>
          </reference>
          <reference field="9" count="1" selected="0">
            <x v="5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58"/>
          </reference>
          <reference field="2" count="1">
            <x v="52"/>
          </reference>
          <reference field="9" count="1" selected="0">
            <x v="6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65"/>
          </reference>
          <reference field="2" count="1">
            <x v="58"/>
          </reference>
          <reference field="9" count="1" selected="0">
            <x v="6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109"/>
          </reference>
          <reference field="2" count="1">
            <x v="97"/>
          </reference>
          <reference field="9" count="1" selected="0">
            <x v="6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126"/>
          </reference>
          <reference field="2" count="1">
            <x v="112"/>
          </reference>
          <reference field="9" count="1" selected="0">
            <x v="6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138"/>
          </reference>
          <reference field="2" count="1">
            <x v="123"/>
          </reference>
          <reference field="9" count="1" selected="0">
            <x v="6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198"/>
          </reference>
          <reference field="2" count="1">
            <x v="178"/>
          </reference>
          <reference field="9" count="1" selected="0">
            <x v="6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228"/>
          </reference>
          <reference field="2" count="1">
            <x v="203"/>
          </reference>
          <reference field="9" count="1" selected="0">
            <x v="6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245"/>
          </reference>
          <reference field="2" count="1">
            <x v="217"/>
          </reference>
          <reference field="9" count="1" selected="0">
            <x v="6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305"/>
          </reference>
          <reference field="2" count="1">
            <x v="266"/>
          </reference>
          <reference field="9" count="1" selected="0">
            <x v="6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84"/>
          </reference>
          <reference field="2" count="1">
            <x v="76"/>
          </reference>
          <reference field="9" count="1" selected="0">
            <x v="7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100"/>
          </reference>
          <reference field="2" count="1">
            <x v="89"/>
          </reference>
          <reference field="9" count="1" selected="0">
            <x v="7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119"/>
          </reference>
          <reference field="2" count="1">
            <x v="107"/>
          </reference>
          <reference field="9" count="1" selected="0">
            <x v="7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244"/>
          </reference>
          <reference field="2" count="1">
            <x v="216"/>
          </reference>
          <reference field="9" count="1" selected="0">
            <x v="7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285"/>
          </reference>
          <reference field="2" count="1">
            <x v="250"/>
          </reference>
          <reference field="9" count="1" selected="0">
            <x v="7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297"/>
          </reference>
          <reference field="2" count="1">
            <x v="260"/>
          </reference>
          <reference field="9" count="1" selected="0">
            <x v="8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35"/>
          </reference>
          <reference field="2" count="1">
            <x v="31"/>
          </reference>
          <reference field="9" count="1" selected="0">
            <x v="9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46"/>
          </reference>
          <reference field="2" count="1">
            <x v="42"/>
          </reference>
          <reference field="9" count="1" selected="0">
            <x v="9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61"/>
          </reference>
          <reference field="2" count="1">
            <x v="54"/>
          </reference>
          <reference field="9" count="1" selected="0">
            <x v="9"/>
          </reference>
        </references>
      </pivotArea>
    </format>
    <format dxfId="5545">
      <pivotArea dataOnly="0" labelOnly="1" outline="0" fieldPosition="0">
        <references count="3">
          <reference field="0" count="1" selected="0">
            <x v="62"/>
          </reference>
          <reference field="2" count="1">
            <x v="55"/>
          </reference>
          <reference field="9" count="1" selected="0">
            <x v="9"/>
          </reference>
        </references>
      </pivotArea>
    </format>
    <format dxfId="5544">
      <pivotArea dataOnly="0" labelOnly="1" outline="0" fieldPosition="0">
        <references count="3">
          <reference field="0" count="1" selected="0">
            <x v="67"/>
          </reference>
          <reference field="2" count="1">
            <x v="60"/>
          </reference>
          <reference field="9" count="1" selected="0">
            <x v="9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69"/>
          </reference>
          <reference field="2" count="1">
            <x v="62"/>
          </reference>
          <reference field="9" count="1" selected="0">
            <x v="9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94"/>
          </reference>
          <reference field="2" count="1">
            <x v="84"/>
          </reference>
          <reference field="9" count="1" selected="0">
            <x v="9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117"/>
          </reference>
          <reference field="2" count="1">
            <x v="105"/>
          </reference>
          <reference field="9" count="1" selected="0">
            <x v="9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137"/>
          </reference>
          <reference field="2" count="1">
            <x v="122"/>
          </reference>
          <reference field="9" count="1" selected="0">
            <x v="9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140"/>
          </reference>
          <reference field="2" count="1">
            <x v="125"/>
          </reference>
          <reference field="9" count="1" selected="0">
            <x v="9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150"/>
          </reference>
          <reference field="2" count="1">
            <x v="133"/>
          </reference>
          <reference field="9" count="1" selected="0">
            <x v="9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154"/>
          </reference>
          <reference field="2" count="1">
            <x v="137"/>
          </reference>
          <reference field="9" count="1" selected="0">
            <x v="9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157"/>
          </reference>
          <reference field="2" count="1">
            <x v="139"/>
          </reference>
          <reference field="9" count="1" selected="0">
            <x v="9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167"/>
          </reference>
          <reference field="2" count="1">
            <x v="148"/>
          </reference>
          <reference field="9" count="1" selected="0">
            <x v="9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171"/>
          </reference>
          <reference field="2" count="1">
            <x v="152"/>
          </reference>
          <reference field="9" count="1" selected="0">
            <x v="9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178"/>
          </reference>
          <reference field="2" count="1">
            <x v="159"/>
          </reference>
          <reference field="9" count="1" selected="0">
            <x v="9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185"/>
          </reference>
          <reference field="2" count="1">
            <x v="166"/>
          </reference>
          <reference field="9" count="1" selected="0">
            <x v="9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196"/>
          </reference>
          <reference field="2" count="1">
            <x v="176"/>
          </reference>
          <reference field="9" count="1" selected="0">
            <x v="9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202"/>
          </reference>
          <reference field="2" count="1">
            <x v="181"/>
          </reference>
          <reference field="9" count="1" selected="0">
            <x v="9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212"/>
          </reference>
          <reference field="2" count="1">
            <x v="191"/>
          </reference>
          <reference field="9" count="1" selected="0">
            <x v="9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217"/>
          </reference>
          <reference field="2" count="1">
            <x v="194"/>
          </reference>
          <reference field="9" count="1" selected="0">
            <x v="9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220"/>
          </reference>
          <reference field="2" count="1">
            <x v="196"/>
          </reference>
          <reference field="9" count="1" selected="0">
            <x v="9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230"/>
          </reference>
          <reference field="2" count="1">
            <x v="205"/>
          </reference>
          <reference field="9" count="1" selected="0">
            <x v="9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236"/>
          </reference>
          <reference field="2" count="1">
            <x v="210"/>
          </reference>
          <reference field="9" count="1" selected="0">
            <x v="9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238"/>
          </reference>
          <reference field="2" count="1">
            <x v="211"/>
          </reference>
          <reference field="9" count="1" selected="0">
            <x v="9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240"/>
          </reference>
          <reference field="2" count="1">
            <x v="213"/>
          </reference>
          <reference field="9" count="1" selected="0">
            <x v="9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241"/>
          </reference>
          <reference field="2" count="1">
            <x v="214"/>
          </reference>
          <reference field="9" count="1" selected="0">
            <x v="9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248"/>
          </reference>
          <reference field="2" count="1">
            <x v="220"/>
          </reference>
          <reference field="9" count="1" selected="0">
            <x v="9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251"/>
          </reference>
          <reference field="2" count="1">
            <x v="222"/>
          </reference>
          <reference field="9" count="1" selected="0">
            <x v="9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257"/>
          </reference>
          <reference field="2" count="1">
            <x v="228"/>
          </reference>
          <reference field="9" count="1" selected="0">
            <x v="9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258"/>
          </reference>
          <reference field="2" count="1">
            <x v="229"/>
          </reference>
          <reference field="9" count="1" selected="0">
            <x v="9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259"/>
          </reference>
          <reference field="2" count="1">
            <x v="230"/>
          </reference>
          <reference field="9" count="1" selected="0">
            <x v="9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269"/>
          </reference>
          <reference field="2" count="1">
            <x v="236"/>
          </reference>
          <reference field="9" count="1" selected="0">
            <x v="9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279"/>
          </reference>
          <reference field="2" count="1">
            <x v="245"/>
          </reference>
          <reference field="9" count="1" selected="0">
            <x v="9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292"/>
          </reference>
          <reference field="2" count="1">
            <x v="257"/>
          </reference>
          <reference field="9" count="1" selected="0">
            <x v="9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299"/>
          </reference>
          <reference field="2" count="1">
            <x v="261"/>
          </reference>
          <reference field="9" count="1" selected="0">
            <x v="9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308"/>
          </reference>
          <reference field="2" count="1">
            <x v="269"/>
          </reference>
          <reference field="9" count="1" selected="0">
            <x v="9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315"/>
          </reference>
          <reference field="2" count="1">
            <x v="275"/>
          </reference>
          <reference field="9" count="1" selected="0">
            <x v="9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316"/>
          </reference>
          <reference field="2" count="1">
            <x v="276"/>
          </reference>
          <reference field="9" count="1" selected="0">
            <x v="9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322"/>
          </reference>
          <reference field="2" count="1">
            <x v="281"/>
          </reference>
          <reference field="9" count="1" selected="0">
            <x v="9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343"/>
          </reference>
          <reference field="2" count="1">
            <x v="299"/>
          </reference>
          <reference field="9" count="1" selected="0">
            <x v="9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344"/>
          </reference>
          <reference field="2" count="1">
            <x v="300"/>
          </reference>
          <reference field="9" count="1" selected="0">
            <x v="9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350"/>
          </reference>
          <reference field="2" count="1">
            <x v="305"/>
          </reference>
          <reference field="9" count="1" selected="0">
            <x v="9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8"/>
          </reference>
          <reference field="2" count="1">
            <x v="16"/>
          </reference>
          <reference field="9" count="1" selected="0">
            <x v="10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48"/>
          </reference>
          <reference field="2" count="1">
            <x v="44"/>
          </reference>
          <reference field="9" count="1" selected="0">
            <x v="10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66"/>
          </reference>
          <reference field="2" count="1">
            <x v="59"/>
          </reference>
          <reference field="9" count="1" selected="0">
            <x v="10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79"/>
          </reference>
          <reference field="2" count="1">
            <x v="71"/>
          </reference>
          <reference field="9" count="1" selected="0">
            <x v="10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106"/>
          </reference>
          <reference field="2" count="1">
            <x v="94"/>
          </reference>
          <reference field="9" count="1" selected="0">
            <x v="10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110"/>
          </reference>
          <reference field="2" count="1">
            <x v="98"/>
          </reference>
          <reference field="9" count="1" selected="0">
            <x v="10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114"/>
          </reference>
          <reference field="2" count="1">
            <x v="102"/>
          </reference>
          <reference field="9" count="1" selected="0">
            <x v="10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147"/>
          </reference>
          <reference field="2" count="1">
            <x v="131"/>
          </reference>
          <reference field="9" count="1" selected="0">
            <x v="10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160"/>
          </reference>
          <reference field="2" count="1">
            <x v="142"/>
          </reference>
          <reference field="9" count="1" selected="0">
            <x v="10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170"/>
          </reference>
          <reference field="2" count="1">
            <x v="151"/>
          </reference>
          <reference field="9" count="1" selected="0">
            <x v="10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173"/>
          </reference>
          <reference field="2" count="1">
            <x v="154"/>
          </reference>
          <reference field="9" count="1" selected="0">
            <x v="10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205"/>
          </reference>
          <reference field="2" count="1">
            <x v="184"/>
          </reference>
          <reference field="9" count="1" selected="0">
            <x v="10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207"/>
          </reference>
          <reference field="2" count="1">
            <x v="186"/>
          </reference>
          <reference field="9" count="1" selected="0">
            <x v="10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210"/>
          </reference>
          <reference field="2" count="1">
            <x v="189"/>
          </reference>
          <reference field="9" count="1" selected="0">
            <x v="10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239"/>
          </reference>
          <reference field="2" count="1">
            <x v="212"/>
          </reference>
          <reference field="9" count="1" selected="0">
            <x v="10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243"/>
          </reference>
          <reference field="2" count="1">
            <x v="215"/>
          </reference>
          <reference field="9" count="1" selected="0">
            <x v="10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250"/>
          </reference>
          <reference field="2" count="1">
            <x v="221"/>
          </reference>
          <reference field="9" count="1" selected="0">
            <x v="10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260"/>
          </reference>
          <reference field="2" count="1">
            <x v="230"/>
          </reference>
          <reference field="9" count="1" selected="0">
            <x v="10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265"/>
          </reference>
          <reference field="2" count="1">
            <x v="233"/>
          </reference>
          <reference field="9" count="1" selected="0">
            <x v="10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268"/>
          </reference>
          <reference field="2" count="1">
            <x v="235"/>
          </reference>
          <reference field="9" count="1" selected="0">
            <x v="10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70"/>
          </reference>
          <reference field="2" count="1">
            <x v="237"/>
          </reference>
          <reference field="9" count="1" selected="0">
            <x v="10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75"/>
          </reference>
          <reference field="2" count="1">
            <x v="241"/>
          </reference>
          <reference field="9" count="1" selected="0">
            <x v="10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83"/>
          </reference>
          <reference field="2" count="1">
            <x v="249"/>
          </reference>
          <reference field="9" count="1" selected="0">
            <x v="10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93"/>
          </reference>
          <reference field="2" count="1">
            <x v="258"/>
          </reference>
          <reference field="9" count="1" selected="0">
            <x v="10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300"/>
          </reference>
          <reference field="2" count="1">
            <x v="262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301"/>
          </reference>
          <reference field="2" count="1">
            <x v="263"/>
          </reference>
          <reference field="9" count="1" selected="0">
            <x v="10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313"/>
          </reference>
          <reference field="2" count="1">
            <x v="273"/>
          </reference>
          <reference field="9" count="1" selected="0">
            <x v="10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324"/>
          </reference>
          <reference field="2" count="1">
            <x v="282"/>
          </reference>
          <reference field="9" count="1" selected="0">
            <x v="10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326"/>
          </reference>
          <reference field="2" count="1">
            <x v="283"/>
          </reference>
          <reference field="9" count="1" selected="0">
            <x v="10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333"/>
          </reference>
          <reference field="2" count="1">
            <x v="290"/>
          </reference>
          <reference field="9" count="1" selected="0">
            <x v="10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346"/>
          </reference>
          <reference field="2" count="1">
            <x v="301"/>
          </reference>
          <reference field="9" count="1" selected="0">
            <x v="10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347"/>
          </reference>
          <reference field="2" count="1">
            <x v="302"/>
          </reference>
          <reference field="9" count="1" selected="0">
            <x v="10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24"/>
          </reference>
          <reference field="2" count="1">
            <x v="21"/>
          </reference>
          <reference field="9" count="1" selected="0">
            <x v="11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42"/>
          </reference>
          <reference field="2" count="1">
            <x v="38"/>
          </reference>
          <reference field="9" count="1" selected="0">
            <x v="11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70"/>
          </reference>
          <reference field="2" count="1">
            <x v="63"/>
          </reference>
          <reference field="9" count="1" selected="0">
            <x v="11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74"/>
          </reference>
          <reference field="2" count="1">
            <x v="66"/>
          </reference>
          <reference field="9" count="1" selected="0">
            <x v="11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81"/>
          </reference>
          <reference field="2" count="1">
            <x v="73"/>
          </reference>
          <reference field="9" count="1" selected="0">
            <x v="11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92"/>
          </reference>
          <reference field="2" count="1">
            <x v="82"/>
          </reference>
          <reference field="9" count="1" selected="0">
            <x v="11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122"/>
          </reference>
          <reference field="2" count="1">
            <x v="109"/>
          </reference>
          <reference field="9" count="1" selected="0">
            <x v="11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128"/>
          </reference>
          <reference field="2" count="1">
            <x v="113"/>
          </reference>
          <reference field="9" count="1" selected="0">
            <x v="11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149"/>
          </reference>
          <reference field="2" count="1">
            <x v="132"/>
          </reference>
          <reference field="9" count="1" selected="0">
            <x v="11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162"/>
          </reference>
          <reference field="2" count="1">
            <x v="144"/>
          </reference>
          <reference field="9" count="1" selected="0">
            <x v="11"/>
          </reference>
        </references>
      </pivotArea>
    </format>
    <format dxfId="5463">
      <pivotArea dataOnly="0" labelOnly="1" outline="0" fieldPosition="0">
        <references count="3">
          <reference field="0" count="1" selected="0">
            <x v="176"/>
          </reference>
          <reference field="2" count="1">
            <x v="157"/>
          </reference>
          <reference field="9" count="1" selected="0">
            <x v="11"/>
          </reference>
        </references>
      </pivotArea>
    </format>
    <format dxfId="5462">
      <pivotArea dataOnly="0" labelOnly="1" outline="0" fieldPosition="0">
        <references count="3">
          <reference field="0" count="1" selected="0">
            <x v="183"/>
          </reference>
          <reference field="2" count="1">
            <x v="164"/>
          </reference>
          <reference field="9" count="1" selected="0">
            <x v="11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191"/>
          </reference>
          <reference field="2" count="1">
            <x v="171"/>
          </reference>
          <reference field="9" count="1" selected="0">
            <x v="11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209"/>
          </reference>
          <reference field="2" count="1">
            <x v="188"/>
          </reference>
          <reference field="9" count="1" selected="0">
            <x v="11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225"/>
          </reference>
          <reference field="2" count="1">
            <x v="200"/>
          </reference>
          <reference field="9" count="1" selected="0">
            <x v="11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254"/>
          </reference>
          <reference field="2" count="1">
            <x v="225"/>
          </reference>
          <reference field="9" count="1" selected="0">
            <x v="11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262"/>
          </reference>
          <reference field="2" count="1">
            <x v="232"/>
          </reference>
          <reference field="9" count="1" selected="0">
            <x v="11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267"/>
          </reference>
          <reference field="2" count="1">
            <x v="234"/>
          </reference>
          <reference field="9" count="1" selected="0">
            <x v="11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272"/>
          </reference>
          <reference field="2" count="1">
            <x v="239"/>
          </reference>
          <reference field="9" count="1" selected="0">
            <x v="11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273"/>
          </reference>
          <reference field="2" count="1">
            <x v="240"/>
          </reference>
          <reference field="9" count="1" selected="0">
            <x v="11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274"/>
          </reference>
          <reference field="2" count="1">
            <x v="241"/>
          </reference>
          <reference field="9" count="1" selected="0">
            <x v="11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294"/>
          </reference>
          <reference field="2" count="1">
            <x v="258"/>
          </reference>
          <reference field="9" count="1" selected="0">
            <x v="11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298"/>
          </reference>
          <reference field="2" count="1">
            <x v="261"/>
          </reference>
          <reference field="9" count="1" selected="0">
            <x v="11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302"/>
          </reference>
          <reference field="2" count="1">
            <x v="263"/>
          </reference>
          <reference field="9" count="1" selected="0">
            <x v="11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306"/>
          </reference>
          <reference field="2" count="1">
            <x v="267"/>
          </reference>
          <reference field="9" count="1" selected="0">
            <x v="11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314"/>
          </reference>
          <reference field="2" count="1">
            <x v="274"/>
          </reference>
          <reference field="9" count="1" selected="0">
            <x v="11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329"/>
          </reference>
          <reference field="2" count="1">
            <x v="286"/>
          </reference>
          <reference field="9" count="1" selected="0">
            <x v="11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330"/>
          </reference>
          <reference field="2" count="1">
            <x v="287"/>
          </reference>
          <reference field="9" count="1" selected="0">
            <x v="11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334"/>
          </reference>
          <reference field="2" count="1">
            <x v="291"/>
          </reference>
          <reference field="9" count="1" selected="0">
            <x v="11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337"/>
          </reference>
          <reference field="2" count="1">
            <x v="294"/>
          </reference>
          <reference field="9" count="1" selected="0">
            <x v="11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338"/>
          </reference>
          <reference field="2" count="1">
            <x v="295"/>
          </reference>
          <reference field="9" count="1" selected="0">
            <x v="11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341"/>
          </reference>
          <reference field="2" count="1">
            <x v="297"/>
          </reference>
          <reference field="9" count="1" selected="0">
            <x v="11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342"/>
          </reference>
          <reference field="2" count="1">
            <x v="298"/>
          </reference>
          <reference field="9" count="1" selected="0">
            <x v="11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352"/>
          </reference>
          <reference field="2" count="1">
            <x v="307"/>
          </reference>
          <reference field="9" count="1" selected="0">
            <x v="11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15"/>
          </reference>
          <reference field="2" count="1">
            <x v="14"/>
          </reference>
          <reference field="9" count="1" selected="0">
            <x v="12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63"/>
          </reference>
          <reference field="2" count="1">
            <x v="56"/>
          </reference>
          <reference field="9" count="1" selected="0">
            <x v="12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83"/>
          </reference>
          <reference field="2" count="1">
            <x v="75"/>
          </reference>
          <reference field="9" count="1" selected="0">
            <x v="12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88"/>
          </reference>
          <reference field="2" count="1">
            <x v="79"/>
          </reference>
          <reference field="9" count="1" selected="0">
            <x v="12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151"/>
          </reference>
          <reference field="2" count="1">
            <x v="134"/>
          </reference>
          <reference field="9" count="1" selected="0">
            <x v="12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172"/>
          </reference>
          <reference field="2" count="1">
            <x v="153"/>
          </reference>
          <reference field="9" count="1" selected="0">
            <x v="12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175"/>
          </reference>
          <reference field="2" count="1">
            <x v="156"/>
          </reference>
          <reference field="9" count="1" selected="0">
            <x v="12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187"/>
          </reference>
          <reference field="2" count="1">
            <x v="168"/>
          </reference>
          <reference field="9" count="1" selected="0">
            <x v="12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200"/>
          </reference>
          <reference field="2" count="1">
            <x v="180"/>
          </reference>
          <reference field="9" count="1" selected="0">
            <x v="12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208"/>
          </reference>
          <reference field="2" count="1">
            <x v="187"/>
          </reference>
          <reference field="9" count="1" selected="0">
            <x v="12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214"/>
          </reference>
          <reference field="2" count="1">
            <x v="192"/>
          </reference>
          <reference field="9" count="1" selected="0">
            <x v="12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215"/>
          </reference>
          <reference field="2" count="1">
            <x v="193"/>
          </reference>
          <reference field="9" count="1" selected="0">
            <x v="12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252"/>
          </reference>
          <reference field="2" count="1">
            <x v="223"/>
          </reference>
          <reference field="9" count="1" selected="0">
            <x v="12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264"/>
          </reference>
          <reference field="2" count="1">
            <x v="233"/>
          </reference>
          <reference field="9" count="1" selected="0">
            <x v="12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276"/>
          </reference>
          <reference field="2" count="1">
            <x v="242"/>
          </reference>
          <reference field="9" count="1" selected="0">
            <x v="12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278"/>
          </reference>
          <reference field="2" count="1">
            <x v="244"/>
          </reference>
          <reference field="9" count="1" selected="0">
            <x v="12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286"/>
          </reference>
          <reference field="2" count="1">
            <x v="251"/>
          </reference>
          <reference field="9" count="1" selected="0">
            <x v="12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289"/>
          </reference>
          <reference field="2" count="1">
            <x v="254"/>
          </reference>
          <reference field="9" count="1" selected="0">
            <x v="12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290"/>
          </reference>
          <reference field="2" count="1">
            <x v="255"/>
          </reference>
          <reference field="9" count="1" selected="0">
            <x v="12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296"/>
          </reference>
          <reference field="2" count="1">
            <x v="259"/>
          </reference>
          <reference field="9" count="1" selected="0">
            <x v="12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303"/>
          </reference>
          <reference field="2" count="1">
            <x v="264"/>
          </reference>
          <reference field="9" count="1" selected="0">
            <x v="12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310"/>
          </reference>
          <reference field="2" count="1">
            <x v="270"/>
          </reference>
          <reference field="9" count="1" selected="0">
            <x v="12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317"/>
          </reference>
          <reference field="2" count="1">
            <x v="277"/>
          </reference>
          <reference field="9" count="1" selected="0">
            <x v="12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323"/>
          </reference>
          <reference field="2" count="1">
            <x v="282"/>
          </reference>
          <reference field="9" count="1" selected="0">
            <x v="12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325"/>
          </reference>
          <reference field="2" count="1">
            <x v="283"/>
          </reference>
          <reference field="9" count="1" selected="0">
            <x v="12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328"/>
          </reference>
          <reference field="2" count="1">
            <x v="285"/>
          </reference>
          <reference field="9" count="1" selected="0">
            <x v="12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331"/>
          </reference>
          <reference field="2" count="1">
            <x v="288"/>
          </reference>
          <reference field="9" count="1" selected="0">
            <x v="12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332"/>
          </reference>
          <reference field="2" count="1">
            <x v="289"/>
          </reference>
          <reference field="9" count="1" selected="0">
            <x v="12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340"/>
          </reference>
          <reference field="2" count="1">
            <x v="296"/>
          </reference>
          <reference field="9" count="1" selected="0">
            <x v="12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348"/>
          </reference>
          <reference field="2" count="1">
            <x v="303"/>
          </reference>
          <reference field="9" count="1" selected="0">
            <x v="12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349"/>
          </reference>
          <reference field="2" count="1">
            <x v="304"/>
          </reference>
          <reference field="9" count="1" selected="0">
            <x v="12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45"/>
          </reference>
          <reference field="2" count="1">
            <x v="41"/>
          </reference>
          <reference field="9" count="1" selected="0">
            <x v="13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107"/>
          </reference>
          <reference field="2" count="1">
            <x v="95"/>
          </reference>
          <reference field="9" count="1" selected="0">
            <x v="13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158"/>
          </reference>
          <reference field="2" count="1">
            <x v="140"/>
          </reference>
          <reference field="9" count="1" selected="0">
            <x v="13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201"/>
          </reference>
          <reference field="2" count="1">
            <x v="180"/>
          </reference>
          <reference field="9" count="1" selected="0">
            <x v="13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211"/>
          </reference>
          <reference field="2" count="1">
            <x v="190"/>
          </reference>
          <reference field="9" count="1" selected="0">
            <x v="13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287"/>
          </reference>
          <reference field="2" count="1">
            <x v="252"/>
          </reference>
          <reference field="9" count="1" selected="0">
            <x v="13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288"/>
          </reference>
          <reference field="2" count="1">
            <x v="253"/>
          </reference>
          <reference field="9" count="1" selected="0">
            <x v="13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291"/>
          </reference>
          <reference field="2" count="1">
            <x v="256"/>
          </reference>
          <reference field="9" count="1" selected="0">
            <x v="13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312"/>
          </reference>
          <reference field="2" count="1">
            <x v="272"/>
          </reference>
          <reference field="9" count="1" selected="0">
            <x v="13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318"/>
          </reference>
          <reference field="2" count="1">
            <x v="278"/>
          </reference>
          <reference field="9" count="1" selected="0">
            <x v="13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320"/>
          </reference>
          <reference field="2" count="1">
            <x v="279"/>
          </reference>
          <reference field="9" count="1" selected="0">
            <x v="13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321"/>
          </reference>
          <reference field="2" count="1">
            <x v="280"/>
          </reference>
          <reference field="9" count="1" selected="0">
            <x v="13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327"/>
          </reference>
          <reference field="2" count="1">
            <x v="284"/>
          </reference>
          <reference field="9" count="1" selected="0">
            <x v="13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351"/>
          </reference>
          <reference field="2" count="1">
            <x v="306"/>
          </reference>
          <reference field="9" count="1" selected="0">
            <x v="13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111"/>
          </reference>
          <reference field="2" count="1">
            <x v="99"/>
          </reference>
          <reference field="9" count="1" selected="0">
            <x v="14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166"/>
          </reference>
          <reference field="2" count="1">
            <x v="148"/>
          </reference>
          <reference field="9" count="1" selected="0">
            <x v="14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255"/>
          </reference>
          <reference field="2" count="1">
            <x v="226"/>
          </reference>
          <reference field="9" count="1" selected="0">
            <x v="14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256"/>
          </reference>
          <reference field="2" count="1">
            <x v="227"/>
          </reference>
          <reference field="9" count="1" selected="0">
            <x v="14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263"/>
          </reference>
          <reference field="2" count="1">
            <x v="232"/>
          </reference>
          <reference field="9" count="1" selected="0">
            <x v="14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319"/>
          </reference>
          <reference field="2" count="1">
            <x v="278"/>
          </reference>
          <reference field="9" count="1" selected="0">
            <x v="14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237"/>
          </reference>
          <reference field="2" count="1">
            <x v="210"/>
          </reference>
          <reference field="9" count="1" selected="0">
            <x v="15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253"/>
          </reference>
          <reference field="2" count="1">
            <x v="224"/>
          </reference>
          <reference field="9" count="1" selected="0">
            <x v="15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339"/>
          </reference>
          <reference field="2" count="1">
            <x v="296"/>
          </reference>
          <reference field="9" count="1" selected="0">
            <x v="15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163"/>
          </reference>
          <reference field="2" count="1">
            <x v="145"/>
          </reference>
          <reference field="9" count="1" selected="0">
            <x v="16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355"/>
          </reference>
          <reference field="2" count="1">
            <x v="309"/>
          </reference>
          <reference field="9" count="1" selected="0">
            <x v="17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1">
            <x v="111"/>
          </reference>
          <reference field="9" count="1" selected="0">
            <x v="0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3" count="1">
            <x v="20"/>
          </reference>
          <reference field="9" count="1" selected="0">
            <x v="0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2"/>
          </reference>
          <reference field="3" count="1">
            <x v="127"/>
          </reference>
          <reference field="9" count="1" selected="0">
            <x v="0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3"/>
          </reference>
          <reference field="2" count="1" selected="0">
            <x v="3"/>
          </reference>
          <reference field="3" count="1">
            <x v="80"/>
          </reference>
          <reference field="9" count="1" selected="0">
            <x v="0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4"/>
          </reference>
          <reference field="2" count="1" selected="0">
            <x v="4"/>
          </reference>
          <reference field="3" count="1">
            <x v="160"/>
          </reference>
          <reference field="9" count="1" selected="0">
            <x v="0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5"/>
          </reference>
          <reference field="2" count="1" selected="0">
            <x v="5"/>
          </reference>
          <reference field="3" count="1">
            <x v="96"/>
          </reference>
          <reference field="9" count="1" selected="0">
            <x v="0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"/>
          </reference>
          <reference field="3" count="1">
            <x v="86"/>
          </reference>
          <reference field="9" count="1" selected="0">
            <x v="0"/>
          </reference>
        </references>
      </pivotArea>
    </format>
    <format dxfId="5376">
      <pivotArea dataOnly="0" labelOnly="1" outline="0" fieldPosition="0">
        <references count="4">
          <reference field="0" count="1" selected="0">
            <x v="9"/>
          </reference>
          <reference field="2" count="1" selected="0">
            <x v="9"/>
          </reference>
          <reference field="3" count="1">
            <x v="43"/>
          </reference>
          <reference field="9" count="1" selected="0">
            <x v="0"/>
          </reference>
        </references>
      </pivotArea>
    </format>
    <format dxfId="5375">
      <pivotArea dataOnly="0" labelOnly="1" outline="0" fieldPosition="0">
        <references count="4">
          <reference field="0" count="1" selected="0">
            <x v="10"/>
          </reference>
          <reference field="2" count="1" selected="0">
            <x v="10"/>
          </reference>
          <reference field="3" count="1">
            <x v="170"/>
          </reference>
          <reference field="9" count="1" selected="0">
            <x v="0"/>
          </reference>
        </references>
      </pivotArea>
    </format>
    <format dxfId="5374">
      <pivotArea dataOnly="0" labelOnly="1" outline="0" fieldPosition="0">
        <references count="4">
          <reference field="0" count="1" selected="0">
            <x v="11"/>
          </reference>
          <reference field="2" count="1" selected="0">
            <x v="11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537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3"/>
          </reference>
          <reference field="3" count="1">
            <x v="85"/>
          </reference>
          <reference field="9" count="1" selected="0">
            <x v="0"/>
          </reference>
        </references>
      </pivotArea>
    </format>
    <format dxfId="537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5"/>
          </reference>
          <reference field="3" count="1">
            <x v="164"/>
          </reference>
          <reference field="9" count="1" selected="0">
            <x v="0"/>
          </reference>
        </references>
      </pivotArea>
    </format>
    <format dxfId="5371">
      <pivotArea dataOnly="0" labelOnly="1" outline="0" fieldPosition="0">
        <references count="4">
          <reference field="0" count="1" selected="0">
            <x v="19"/>
          </reference>
          <reference field="2" count="1" selected="0">
            <x v="17"/>
          </reference>
          <reference field="3" count="1">
            <x v="185"/>
          </reference>
          <reference field="9" count="1" selected="0">
            <x v="0"/>
          </reference>
        </references>
      </pivotArea>
    </format>
    <format dxfId="5370">
      <pivotArea dataOnly="0" labelOnly="1" outline="0" fieldPosition="0">
        <references count="4">
          <reference field="0" count="1" selected="0">
            <x v="21"/>
          </reference>
          <reference field="2" count="1" selected="0">
            <x v="18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536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23"/>
          </reference>
          <reference field="3" count="1">
            <x v="136"/>
          </reference>
          <reference field="9" count="1" selected="0">
            <x v="0"/>
          </reference>
        </references>
      </pivotArea>
    </format>
    <format dxfId="536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25"/>
          </reference>
          <reference field="3" count="1">
            <x v="185"/>
          </reference>
          <reference field="9" count="1" selected="0">
            <x v="0"/>
          </reference>
        </references>
      </pivotArea>
    </format>
    <format dxfId="536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26"/>
          </reference>
          <reference field="3" count="1">
            <x v="77"/>
          </reference>
          <reference field="9" count="1" selected="0">
            <x v="0"/>
          </reference>
        </references>
      </pivotArea>
    </format>
    <format dxfId="536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30"/>
          </reference>
          <reference field="3" count="1">
            <x v="132"/>
          </reference>
          <reference field="9" count="1" selected="0">
            <x v="0"/>
          </reference>
        </references>
      </pivotArea>
    </format>
    <format dxfId="536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5364">
      <pivotArea dataOnly="0" labelOnly="1" outline="0" fieldPosition="0">
        <references count="4">
          <reference field="0" count="1" selected="0">
            <x v="39"/>
          </reference>
          <reference field="2" count="1" selected="0">
            <x v="35"/>
          </reference>
          <reference field="3" count="1">
            <x v="83"/>
          </reference>
          <reference field="9" count="1" selected="0">
            <x v="0"/>
          </reference>
        </references>
      </pivotArea>
    </format>
    <format dxfId="5363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36"/>
          </reference>
          <reference field="3" count="1">
            <x v="175"/>
          </reference>
          <reference field="9" count="1" selected="0">
            <x v="0"/>
          </reference>
        </references>
      </pivotArea>
    </format>
    <format dxfId="536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7"/>
          </reference>
          <reference field="3" count="1">
            <x v="97"/>
          </reference>
          <reference field="9" count="1" selected="0">
            <x v="0"/>
          </reference>
        </references>
      </pivotArea>
    </format>
    <format dxfId="536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52"/>
          </reference>
          <reference field="3" count="1">
            <x v="157"/>
          </reference>
          <reference field="9" count="1" selected="0">
            <x v="0"/>
          </reference>
        </references>
      </pivotArea>
    </format>
    <format dxfId="536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53"/>
          </reference>
          <reference field="3" count="1">
            <x v="34"/>
          </reference>
          <reference field="9" count="1" selected="0">
            <x v="0"/>
          </reference>
        </references>
      </pivotArea>
    </format>
    <format dxfId="535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1">
            <x v="15"/>
          </reference>
          <reference field="9" count="1" selected="0">
            <x v="0"/>
          </reference>
        </references>
      </pivotArea>
    </format>
    <format dxfId="5358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64"/>
          </reference>
          <reference field="3" count="1">
            <x v="20"/>
          </reference>
          <reference field="9" count="1" selected="0">
            <x v="0"/>
          </reference>
        </references>
      </pivotArea>
    </format>
    <format dxfId="5357">
      <pivotArea dataOnly="0" labelOnly="1" outline="0" fieldPosition="0">
        <references count="4">
          <reference field="0" count="1" selected="0">
            <x v="77"/>
          </reference>
          <reference field="2" count="1" selected="0">
            <x v="69"/>
          </reference>
          <reference field="3" count="1">
            <x v="8"/>
          </reference>
          <reference field="9" count="1" selected="0">
            <x v="0"/>
          </reference>
        </references>
      </pivotArea>
    </format>
    <format dxfId="535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81"/>
          </reference>
          <reference field="3" count="1">
            <x v="80"/>
          </reference>
          <reference field="9" count="1" selected="0">
            <x v="0"/>
          </reference>
        </references>
      </pivotArea>
    </format>
    <format dxfId="53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85"/>
          </reference>
          <reference field="3" count="1">
            <x v="98"/>
          </reference>
          <reference field="9" count="1" selected="0">
            <x v="0"/>
          </reference>
        </references>
      </pivotArea>
    </format>
    <format dxfId="535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6"/>
          </reference>
          <reference field="3" count="1">
            <x v="43"/>
          </reference>
          <reference field="9" count="1" selected="0">
            <x v="0"/>
          </reference>
        </references>
      </pivotArea>
    </format>
    <format dxfId="5353">
      <pivotArea dataOnly="0" labelOnly="1" outline="0" fieldPosition="0">
        <references count="4">
          <reference field="0" count="1" selected="0">
            <x v="98"/>
          </reference>
          <reference field="2" count="1" selected="0">
            <x v="88"/>
          </reference>
          <reference field="3" count="1">
            <x v="136"/>
          </reference>
          <reference field="9" count="1" selected="0">
            <x v="0"/>
          </reference>
        </references>
      </pivotArea>
    </format>
    <format dxfId="535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8"/>
          </reference>
          <reference field="3" count="1">
            <x v="110"/>
          </reference>
          <reference field="9" count="1" selected="0">
            <x v="0"/>
          </reference>
        </references>
      </pivotArea>
    </format>
    <format dxfId="5351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91"/>
          </reference>
          <reference field="3" count="1">
            <x v="93"/>
          </reference>
          <reference field="9" count="1" selected="0">
            <x v="0"/>
          </reference>
        </references>
      </pivotArea>
    </format>
    <format dxfId="535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93"/>
          </reference>
          <reference field="3" count="1">
            <x v="192"/>
          </reference>
          <reference field="9" count="1" selected="0">
            <x v="0"/>
          </reference>
        </references>
      </pivotArea>
    </format>
    <format dxfId="534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116"/>
          </reference>
          <reference field="3" count="1">
            <x v="157"/>
          </reference>
          <reference field="9" count="1" selected="0">
            <x v="0"/>
          </reference>
        </references>
      </pivotArea>
    </format>
    <format dxfId="5348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118"/>
          </reference>
          <reference field="3" count="1">
            <x v="137"/>
          </reference>
          <reference field="9" count="1" selected="0">
            <x v="0"/>
          </reference>
        </references>
      </pivotArea>
    </format>
    <format dxfId="5347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120"/>
          </reference>
          <reference field="3" count="1">
            <x v="48"/>
          </reference>
          <reference field="9" count="1" selected="0">
            <x v="0"/>
          </reference>
        </references>
      </pivotArea>
    </format>
    <format dxfId="534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121"/>
          </reference>
          <reference field="3" count="1">
            <x v="127"/>
          </reference>
          <reference field="9" count="1" selected="0">
            <x v="0"/>
          </reference>
        </references>
      </pivotArea>
    </format>
    <format dxfId="5345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127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534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138"/>
          </reference>
          <reference field="3" count="1">
            <x v="151"/>
          </reference>
          <reference field="9" count="1" selected="0">
            <x v="0"/>
          </reference>
        </references>
      </pivotArea>
    </format>
    <format dxfId="5343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141"/>
          </reference>
          <reference field="3" count="1">
            <x v="133"/>
          </reference>
          <reference field="9" count="1" selected="0">
            <x v="0"/>
          </reference>
        </references>
      </pivotArea>
    </format>
    <format dxfId="5342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150"/>
          </reference>
          <reference field="3" count="1">
            <x v="186"/>
          </reference>
          <reference field="9" count="1" selected="0">
            <x v="0"/>
          </reference>
        </references>
      </pivotArea>
    </format>
    <format dxfId="5341">
      <pivotArea dataOnly="0" labelOnly="1" outline="0" fieldPosition="0">
        <references count="4">
          <reference field="0" count="1" selected="0">
            <x v="174"/>
          </reference>
          <reference field="2" count="1" selected="0">
            <x v="155"/>
          </reference>
          <reference field="3" count="1">
            <x v="157"/>
          </reference>
          <reference field="9" count="1" selected="0">
            <x v="0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67"/>
          </reference>
          <reference field="3" count="1">
            <x v="94"/>
          </reference>
          <reference field="9" count="1" selected="0">
            <x v="0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69"/>
          </reference>
          <reference field="3" count="1">
            <x v="11"/>
          </reference>
          <reference field="9" count="1" selected="0">
            <x v="0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94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194"/>
          </reference>
          <reference field="3" count="1">
            <x v="136"/>
          </reference>
          <reference field="9" count="1" selected="0">
            <x v="0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99"/>
          </reference>
          <reference field="3" count="1">
            <x v="69"/>
          </reference>
          <reference field="9" count="1" selected="0">
            <x v="0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247"/>
          </reference>
          <reference field="3" count="1">
            <x v="85"/>
          </reference>
          <reference field="9" count="1" selected="0">
            <x v="0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284"/>
          </reference>
          <reference field="2" count="1" selected="0">
            <x v="250"/>
          </reference>
          <reference field="3" count="1">
            <x v="20"/>
          </reference>
          <reference field="9" count="1" selected="0">
            <x v="0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55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1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6"/>
          </reference>
          <reference field="3" count="1">
            <x v="66"/>
          </reference>
          <reference field="9" count="1" selected="0">
            <x v="1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90"/>
          </reference>
          <reference field="3" count="1">
            <x v="58"/>
          </reference>
          <reference field="9" count="1" selected="0">
            <x v="1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6"/>
          </reference>
          <reference field="3" count="1">
            <x v="108"/>
          </reference>
          <reference field="9" count="1" selected="0">
            <x v="1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135"/>
          </reference>
          <reference field="3" count="1">
            <x v="58"/>
          </reference>
          <reference field="9" count="1" selected="0">
            <x v="1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156"/>
          </reference>
          <reference field="2" count="1" selected="0">
            <x v="139"/>
          </reference>
          <reference field="3" count="1">
            <x v="63"/>
          </reference>
          <reference field="9" count="1" selected="0">
            <x v="1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158"/>
          </reference>
          <reference field="3" count="1">
            <x v="126"/>
          </reference>
          <reference field="9" count="1" selected="0">
            <x v="1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170"/>
          </reference>
          <reference field="3" count="1">
            <x v="56"/>
          </reference>
          <reference field="9" count="1" selected="0">
            <x v="1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83"/>
          </reference>
          <reference field="3" count="1">
            <x v="51"/>
          </reference>
          <reference field="9" count="1" selected="0">
            <x v="1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227"/>
          </reference>
          <reference field="2" count="1" selected="0">
            <x v="202"/>
          </reference>
          <reference field="3" count="1">
            <x v="82"/>
          </reference>
          <reference field="9" count="1" selected="0">
            <x v="1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207"/>
          </reference>
          <reference field="3" count="1">
            <x v="101"/>
          </reference>
          <reference field="9" count="1" selected="0">
            <x v="1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218"/>
          </reference>
          <reference field="3" count="1">
            <x v="147"/>
          </reference>
          <reference field="9" count="1" selected="0">
            <x v="1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238"/>
          </reference>
          <reference field="3" count="1">
            <x v="201"/>
          </reference>
          <reference field="9" count="1" selected="0">
            <x v="1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243"/>
          </reference>
          <reference field="3" count="1">
            <x v="179"/>
          </reference>
          <reference field="9" count="1" selected="0">
            <x v="1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246"/>
          </reference>
          <reference field="3" count="1">
            <x v="162"/>
          </reference>
          <reference field="9" count="1" selected="0">
            <x v="1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248"/>
          </reference>
          <reference field="3" count="1">
            <x v="124"/>
          </reference>
          <reference field="9" count="1" selected="0">
            <x v="1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311"/>
          </reference>
          <reference field="2" count="1" selected="0">
            <x v="271"/>
          </reference>
          <reference field="3" count="1">
            <x v="14"/>
          </reference>
          <reference field="9" count="1" selected="0">
            <x v="1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293"/>
          </reference>
          <reference field="3" count="1">
            <x v="118"/>
          </reference>
          <reference field="9" count="1" selected="0">
            <x v="1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300"/>
          </reference>
          <reference field="3" count="1">
            <x v="198"/>
          </reference>
          <reference field="9" count="1" selected="0">
            <x v="1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353"/>
          </reference>
          <reference field="2" count="1" selected="0">
            <x v="307"/>
          </reference>
          <reference field="3" count="1">
            <x v="115"/>
          </reference>
          <reference field="9" count="1" selected="0">
            <x v="1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308"/>
          </reference>
          <reference field="3" count="1">
            <x v="205"/>
          </reference>
          <reference field="9" count="1" selected="0">
            <x v="1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"/>
          </reference>
          <reference field="3" count="1">
            <x v="203"/>
          </reference>
          <reference field="9" count="1" selected="0">
            <x v="2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8"/>
          </reference>
          <reference field="2" count="1" selected="0">
            <x v="8"/>
          </reference>
          <reference field="3" count="1">
            <x v="157"/>
          </reference>
          <reference field="9" count="1" selected="0">
            <x v="2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16"/>
          </reference>
          <reference field="3" count="1">
            <x v="37"/>
          </reference>
          <reference field="9" count="1" selected="0">
            <x v="2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20"/>
          </reference>
          <reference field="2" count="1" selected="0">
            <x v="17"/>
          </reference>
          <reference field="3" count="1">
            <x v="95"/>
          </reference>
          <reference field="9" count="1" selected="0">
            <x v="2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20"/>
          </reference>
          <reference field="3" count="1">
            <x v="149"/>
          </reference>
          <reference field="9" count="1" selected="0">
            <x v="2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32"/>
          </reference>
          <reference field="3" count="1">
            <x v="85"/>
          </reference>
          <reference field="9" count="1" selected="0">
            <x v="2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4"/>
          </reference>
          <reference field="3" count="1">
            <x v="42"/>
          </reference>
          <reference field="9" count="1" selected="0">
            <x v="2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34"/>
          </reference>
          <reference field="9" count="1" selected="0">
            <x v="2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9"/>
          </reference>
          <reference field="3" count="1">
            <x v="157"/>
          </reference>
          <reference field="9" count="1" selected="0">
            <x v="2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50"/>
          </reference>
          <reference field="2" count="1" selected="0">
            <x v="45"/>
          </reference>
          <reference field="3" count="1">
            <x v="150"/>
          </reference>
          <reference field="9" count="1" selected="0">
            <x v="2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8"/>
          </reference>
          <reference field="3" count="1">
            <x v="16"/>
          </reference>
          <reference field="9" count="1" selected="0">
            <x v="2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151"/>
          </reference>
          <reference field="9" count="1" selected="0">
            <x v="2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8"/>
          </reference>
          <reference field="3" count="1">
            <x v="10"/>
          </reference>
          <reference field="9" count="1" selected="0">
            <x v="2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83"/>
          </reference>
          <reference field="3" count="1">
            <x v="132"/>
          </reference>
          <reference field="9" count="1" selected="0">
            <x v="2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116"/>
          </reference>
          <reference field="2" count="1" selected="0">
            <x v="104"/>
          </reference>
          <reference field="3" count="1">
            <x v="43"/>
          </reference>
          <reference field="9" count="1" selected="0">
            <x v="2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118"/>
          </reference>
          <reference field="2" count="1" selected="0">
            <x v="106"/>
          </reference>
          <reference field="3" count="1">
            <x v="110"/>
          </reference>
          <reference field="9" count="1" selected="0">
            <x v="2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12"/>
          </reference>
          <reference field="3" count="1">
            <x v="145"/>
          </reference>
          <reference field="9" count="1" selected="0">
            <x v="2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15"/>
          </reference>
          <reference field="3" count="1">
            <x v="171"/>
          </reference>
          <reference field="9" count="1" selected="0">
            <x v="2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126"/>
          </reference>
          <reference field="3" count="1">
            <x v="10"/>
          </reference>
          <reference field="9" count="1" selected="0">
            <x v="2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143"/>
          </reference>
          <reference field="2" count="1" selected="0">
            <x v="128"/>
          </reference>
          <reference field="3" count="1">
            <x v="17"/>
          </reference>
          <reference field="9" count="1" selected="0">
            <x v="2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36"/>
          </reference>
          <reference field="3" count="1">
            <x v="64"/>
          </reference>
          <reference field="9" count="1" selected="0">
            <x v="2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146"/>
          </reference>
          <reference field="3" count="1">
            <x v="186"/>
          </reference>
          <reference field="9" count="1" selected="0">
            <x v="2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149"/>
          </reference>
          <reference field="3" count="1">
            <x v="184"/>
          </reference>
          <reference field="9" count="1" selected="0">
            <x v="2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180"/>
          </reference>
          <reference field="2" count="1" selected="0">
            <x v="161"/>
          </reference>
          <reference field="3" count="1">
            <x v="42"/>
          </reference>
          <reference field="9" count="1" selected="0">
            <x v="2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63"/>
          </reference>
          <reference field="3" count="1">
            <x v="91"/>
          </reference>
          <reference field="9" count="1" selected="0">
            <x v="2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69"/>
          </reference>
          <reference field="3" count="1">
            <x v="136"/>
          </reference>
          <reference field="9" count="1" selected="0">
            <x v="2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172"/>
          </reference>
          <reference field="3" count="1">
            <x v="20"/>
          </reference>
          <reference field="9" count="1" selected="0">
            <x v="2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173"/>
          </reference>
          <reference field="3" count="1">
            <x v="157"/>
          </reference>
          <reference field="9" count="1" selected="0">
            <x v="2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179"/>
          </reference>
          <reference field="3" count="1">
            <x v="153"/>
          </reference>
          <reference field="9" count="1" selected="0">
            <x v="2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182"/>
          </reference>
          <reference field="3" count="1">
            <x v="41"/>
          </reference>
          <reference field="9" count="1" selected="0">
            <x v="2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85"/>
          </reference>
          <reference field="3" count="1">
            <x v="10"/>
          </reference>
          <reference field="9" count="1" selected="0">
            <x v="2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96"/>
          </reference>
          <reference field="3" count="1">
            <x v="132"/>
          </reference>
          <reference field="9" count="1" selected="0">
            <x v="2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231"/>
          </reference>
          <reference field="2" count="1" selected="0">
            <x v="206"/>
          </reference>
          <reference field="3" count="1">
            <x v="71"/>
          </reference>
          <reference field="9" count="1" selected="0">
            <x v="2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233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2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27"/>
          </reference>
          <reference field="3" count="1">
            <x v="47"/>
          </reference>
          <reference field="9" count="1" selected="0">
            <x v="3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28"/>
          </reference>
          <reference field="3" count="1">
            <x v="48"/>
          </reference>
          <reference field="9" count="1" selected="0">
            <x v="3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9"/>
          </reference>
          <reference field="3" count="1">
            <x v="21"/>
          </reference>
          <reference field="9" count="1" selected="0">
            <x v="3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0"/>
          </reference>
          <reference field="3" count="1">
            <x v="10"/>
          </reference>
          <reference field="9" count="1" selected="0">
            <x v="3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47"/>
          </reference>
          <reference field="2" count="1" selected="0">
            <x v="43"/>
          </reference>
          <reference field="3" count="1">
            <x v="141"/>
          </reference>
          <reference field="9" count="1" selected="0">
            <x v="3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4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60"/>
          </reference>
          <reference field="2" count="1" selected="0">
            <x v="54"/>
          </reference>
          <reference field="3" count="1">
            <x v="186"/>
          </reference>
          <reference field="9" count="1" selected="0">
            <x v="3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68"/>
          </reference>
          <reference field="2" count="1" selected="0">
            <x v="61"/>
          </reference>
          <reference field="3" count="1">
            <x v="161"/>
          </reference>
          <reference field="9" count="1" selected="0">
            <x v="3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7"/>
          </reference>
          <reference field="3" count="1">
            <x v="149"/>
          </reference>
          <reference field="9" count="1" selected="0">
            <x v="3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1">
            <x v="169"/>
          </reference>
          <reference field="9" count="1" selected="0">
            <x v="3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0"/>
          </reference>
          <reference field="3" count="1">
            <x v="157"/>
          </reference>
          <reference field="9" count="1" selected="0">
            <x v="3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2"/>
          </reference>
          <reference field="3" count="1">
            <x v="1"/>
          </reference>
          <reference field="9" count="1" selected="0">
            <x v="3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9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80"/>
          </reference>
          <reference field="3" count="1">
            <x v="48"/>
          </reference>
          <reference field="9" count="1" selected="0">
            <x v="3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87"/>
          </reference>
          <reference field="3" count="1">
            <x v="177"/>
          </reference>
          <reference field="9" count="1" selected="0">
            <x v="3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2"/>
          </reference>
          <reference field="3" count="1">
            <x v="157"/>
          </reference>
          <reference field="9" count="1" selected="0">
            <x v="3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00"/>
          </reference>
          <reference field="3" count="1">
            <x v="141"/>
          </reference>
          <reference field="9" count="1" selected="0">
            <x v="3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03"/>
          </reference>
          <reference field="3" count="1">
            <x v="137"/>
          </reference>
          <reference field="9" count="1" selected="0">
            <x v="3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08"/>
          </reference>
          <reference field="3" count="1">
            <x v="168"/>
          </reference>
          <reference field="9" count="1" selected="0">
            <x v="3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110"/>
          </reference>
          <reference field="3" count="1">
            <x v="149"/>
          </reference>
          <reference field="9" count="1" selected="0">
            <x v="3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111"/>
          </reference>
          <reference field="3" count="1">
            <x v="167"/>
          </reference>
          <reference field="9" count="1" selected="0">
            <x v="3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4"/>
          </reference>
          <reference field="3" count="1">
            <x v="0"/>
          </reference>
          <reference field="9" count="1" selected="0">
            <x v="3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124"/>
          </reference>
          <reference field="3" count="1">
            <x v="132"/>
          </reference>
          <reference field="9" count="1" selected="0">
            <x v="3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29"/>
          </reference>
          <reference field="3" count="1">
            <x v="180"/>
          </reference>
          <reference field="9" count="1" selected="0">
            <x v="3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47"/>
          </reference>
          <reference field="3" count="1">
            <x v="54"/>
          </reference>
          <reference field="9" count="1" selected="0">
            <x v="3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60"/>
          </reference>
          <reference field="3" count="1">
            <x v="110"/>
          </reference>
          <reference field="9" count="1" selected="0">
            <x v="3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75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219"/>
          </reference>
          <reference field="2" count="1" selected="0">
            <x v="195"/>
          </reference>
          <reference field="3" count="1">
            <x v="185"/>
          </reference>
          <reference field="9" count="1" selected="0">
            <x v="3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222"/>
          </reference>
          <reference field="2" count="1" selected="0">
            <x v="197"/>
          </reference>
          <reference field="3" count="1">
            <x v="197"/>
          </reference>
          <reference field="9" count="1" selected="0">
            <x v="3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307"/>
          </reference>
          <reference field="2" count="1" selected="0">
            <x v="268"/>
          </reference>
          <reference field="3" count="1">
            <x v="166"/>
          </reference>
          <reference field="9" count="1" selected="0">
            <x v="3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292"/>
          </reference>
          <reference field="3" count="1">
            <x v="183"/>
          </reference>
          <reference field="9" count="1" selected="0">
            <x v="3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2"/>
          </reference>
          <reference field="3" count="1">
            <x v="156"/>
          </reference>
          <reference field="9" count="1" selected="0">
            <x v="4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13"/>
          </reference>
          <reference field="2" count="1" selected="0">
            <x v="13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22"/>
          </reference>
          <reference field="2" count="1" selected="0">
            <x v="19"/>
          </reference>
          <reference field="3" count="1">
            <x v="132"/>
          </reference>
          <reference field="9" count="1" selected="0">
            <x v="4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24"/>
          </reference>
          <reference field="3" count="1">
            <x v="136"/>
          </reference>
          <reference field="9" count="1" selected="0">
            <x v="4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33"/>
          </reference>
          <reference field="3" count="1">
            <x v="157"/>
          </reference>
          <reference field="9" count="1" selected="0">
            <x v="4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1">
            <x v="133"/>
          </reference>
          <reference field="9" count="1" selected="0">
            <x v="4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5"/>
          </reference>
          <reference field="3" count="1">
            <x v="180"/>
          </reference>
          <reference field="9" count="1" selected="0">
            <x v="4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74"/>
          </reference>
          <reference field="3" count="1">
            <x v="23"/>
          </reference>
          <reference field="9" count="1" selected="0">
            <x v="4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94"/>
          </reference>
          <reference field="3" count="1">
            <x v="48"/>
          </reference>
          <reference field="9" count="1" selected="0">
            <x v="4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01"/>
          </reference>
          <reference field="3" count="1">
            <x v="151"/>
          </reference>
          <reference field="9" count="1" selected="0">
            <x v="4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12"/>
          </reference>
          <reference field="3" count="1">
            <x v="134"/>
          </reference>
          <reference field="9" count="1" selected="0">
            <x v="4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17"/>
          </reference>
          <reference field="3" count="1">
            <x v="95"/>
          </reference>
          <reference field="9" count="1" selected="0">
            <x v="4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30"/>
          </reference>
          <reference field="3" count="1">
            <x v="141"/>
          </reference>
          <reference field="9" count="1" selected="0">
            <x v="4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146"/>
          </reference>
          <reference field="2" count="1" selected="0">
            <x v="130"/>
          </reference>
          <reference field="3" count="1">
            <x v="157"/>
          </reference>
          <reference field="9" count="1" selected="0">
            <x v="4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65"/>
          </reference>
          <reference field="3" count="1">
            <x v="81"/>
          </reference>
          <reference field="9" count="1" selected="0">
            <x v="4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213"/>
          </reference>
          <reference field="2" count="1" selected="0">
            <x v="192"/>
          </reference>
          <reference field="3" count="1">
            <x v="48"/>
          </reference>
          <reference field="9" count="1" selected="0">
            <x v="4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201"/>
          </reference>
          <reference field="3" count="1">
            <x v="34"/>
          </reference>
          <reference field="9" count="1" selected="0">
            <x v="4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235"/>
          </reference>
          <reference field="2" count="1" selected="0">
            <x v="209"/>
          </reference>
          <reference field="3" count="1">
            <x v="22"/>
          </reference>
          <reference field="9" count="1" selected="0">
            <x v="4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219"/>
          </reference>
          <reference field="3" count="1">
            <x v="11"/>
          </reference>
          <reference field="9" count="1" selected="0">
            <x v="4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269"/>
          </reference>
          <reference field="3" count="1">
            <x v="180"/>
          </reference>
          <reference field="9" count="1" selected="0">
            <x v="4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56"/>
          </reference>
          <reference field="2" count="1" selected="0">
            <x v="51"/>
          </reference>
          <reference field="3" count="1">
            <x v="110"/>
          </reference>
          <reference field="9" count="1" selected="0">
            <x v="5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4"/>
          </reference>
          <reference field="3" count="1">
            <x v="25"/>
          </reference>
          <reference field="9" count="1" selected="0">
            <x v="5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7"/>
          </reference>
          <reference field="3" count="1">
            <x v="160"/>
          </reference>
          <reference field="9" count="1" selected="0">
            <x v="5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121"/>
          </reference>
          <reference field="2" count="1" selected="0">
            <x v="108"/>
          </reference>
          <reference field="3" count="1">
            <x v="75"/>
          </reference>
          <reference field="9" count="1" selected="0">
            <x v="5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43"/>
          </reference>
          <reference field="3" count="1">
            <x v="34"/>
          </reference>
          <reference field="9" count="1" selected="0">
            <x v="5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62"/>
          </reference>
          <reference field="3" count="1">
            <x v="67"/>
          </reference>
          <reference field="9" count="1" selected="0">
            <x v="5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74"/>
          </reference>
          <reference field="3" count="1">
            <x v="180"/>
          </reference>
          <reference field="9" count="1" selected="0">
            <x v="5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177"/>
          </reference>
          <reference field="3" count="1">
            <x v="95"/>
          </reference>
          <reference field="9" count="1" selected="0">
            <x v="5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223"/>
          </reference>
          <reference field="2" count="1" selected="0">
            <x v="198"/>
          </reference>
          <reference field="3" count="1">
            <x v="166"/>
          </reference>
          <reference field="9" count="1" selected="0">
            <x v="5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206"/>
          </reference>
          <reference field="3" count="1">
            <x v="78"/>
          </reference>
          <reference field="9" count="1" selected="0">
            <x v="5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208"/>
          </reference>
          <reference field="3" count="1">
            <x v="183"/>
          </reference>
          <reference field="9" count="1" selected="0">
            <x v="5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265"/>
          </reference>
          <reference field="3" count="1">
            <x v="110"/>
          </reference>
          <reference field="9" count="1" selected="0">
            <x v="5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52"/>
          </reference>
          <reference field="3" count="1">
            <x v="141"/>
          </reference>
          <reference field="9" count="1" selected="0">
            <x v="6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58"/>
          </reference>
          <reference field="3" count="1">
            <x v="10"/>
          </reference>
          <reference field="9" count="1" selected="0">
            <x v="6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7"/>
          </reference>
          <reference field="3" count="1">
            <x v="133"/>
          </reference>
          <reference field="9" count="1" selected="0">
            <x v="6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112"/>
          </reference>
          <reference field="3" count="1">
            <x v="107"/>
          </reference>
          <reference field="9" count="1" selected="0">
            <x v="6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23"/>
          </reference>
          <reference field="3" count="1">
            <x v="40"/>
          </reference>
          <reference field="9" count="1" selected="0">
            <x v="6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178"/>
          </reference>
          <reference field="3" count="1">
            <x v="34"/>
          </reference>
          <reference field="9" count="1" selected="0">
            <x v="6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203"/>
          </reference>
          <reference field="3" count="1">
            <x v="141"/>
          </reference>
          <reference field="9" count="1" selected="0">
            <x v="6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245"/>
          </reference>
          <reference field="2" count="1" selected="0">
            <x v="217"/>
          </reference>
          <reference field="3" count="1">
            <x v="0"/>
          </reference>
          <reference field="9" count="1" selected="0">
            <x v="6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305"/>
          </reference>
          <reference field="2" count="1" selected="0">
            <x v="266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76"/>
          </reference>
          <reference field="3" count="1">
            <x v="145"/>
          </reference>
          <reference field="9" count="1" selected="0">
            <x v="7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89"/>
          </reference>
          <reference field="3" count="1">
            <x v="144"/>
          </reference>
          <reference field="9" count="1" selected="0">
            <x v="7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7"/>
          </reference>
          <reference field="3" count="1">
            <x v="183"/>
          </reference>
          <reference field="9" count="1" selected="0">
            <x v="7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216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250"/>
          </reference>
          <reference field="3" count="1">
            <x v="146"/>
          </reference>
          <reference field="9" count="1" selected="0">
            <x v="7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260"/>
          </reference>
          <reference field="3" count="1">
            <x v="197"/>
          </reference>
          <reference field="9" count="1" selected="0">
            <x v="8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31"/>
          </reference>
          <reference field="3" count="1">
            <x v="112"/>
          </reference>
          <reference field="9" count="1" selected="0">
            <x v="9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2"/>
          </reference>
          <reference field="3" count="1">
            <x v="33"/>
          </reference>
          <reference field="9" count="1" selected="0">
            <x v="9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54"/>
          </reference>
          <reference field="3" count="1">
            <x v="163"/>
          </reference>
          <reference field="9" count="1" selected="0">
            <x v="9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55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0"/>
          </reference>
          <reference field="3" count="1">
            <x v="18"/>
          </reference>
          <reference field="9" count="1" selected="0">
            <x v="9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69"/>
          </reference>
          <reference field="2" count="1" selected="0">
            <x v="62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84"/>
          </reference>
          <reference field="3" count="1">
            <x v="72"/>
          </reference>
          <reference field="9" count="1" selected="0">
            <x v="9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05"/>
          </reference>
          <reference field="3" count="1">
            <x v="32"/>
          </reference>
          <reference field="9" count="1" selected="0">
            <x v="9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22"/>
          </reference>
          <reference field="3" count="1">
            <x v="191"/>
          </reference>
          <reference field="9" count="1" selected="0">
            <x v="9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125"/>
          </reference>
          <reference field="3" count="1">
            <x v="3"/>
          </reference>
          <reference field="9" count="1" selected="0">
            <x v="9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33"/>
          </reference>
          <reference field="3" count="1">
            <x v="32"/>
          </reference>
          <reference field="9" count="1" selected="0">
            <x v="9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37"/>
          </reference>
          <reference field="3" count="1">
            <x v="179"/>
          </reference>
          <reference field="9" count="1" selected="0">
            <x v="9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39"/>
          </reference>
          <reference field="3" count="1">
            <x v="92"/>
          </reference>
          <reference field="9" count="1" selected="0">
            <x v="9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48"/>
          </reference>
          <reference field="3" count="1">
            <x v="190"/>
          </reference>
          <reference field="9" count="1" selected="0">
            <x v="9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171"/>
          </reference>
          <reference field="2" count="1" selected="0">
            <x v="152"/>
          </reference>
          <reference field="3" count="1">
            <x v="39"/>
          </reference>
          <reference field="9" count="1" selected="0">
            <x v="9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159"/>
          </reference>
          <reference field="3" count="1">
            <x v="165"/>
          </reference>
          <reference field="9" count="1" selected="0">
            <x v="9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166"/>
          </reference>
          <reference field="3" count="1">
            <x v="65"/>
          </reference>
          <reference field="9" count="1" selected="0">
            <x v="9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76"/>
          </reference>
          <reference field="3" count="1">
            <x v="199"/>
          </reference>
          <reference field="9" count="1" selected="0">
            <x v="9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81"/>
          </reference>
          <reference field="3" count="1">
            <x v="102"/>
          </reference>
          <reference field="9" count="1" selected="0">
            <x v="9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191"/>
          </reference>
          <reference field="3" count="1">
            <x v="26"/>
          </reference>
          <reference field="9" count="1" selected="0">
            <x v="9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194"/>
          </reference>
          <reference field="3" count="1">
            <x v="126"/>
          </reference>
          <reference field="9" count="1" selected="0">
            <x v="9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196"/>
          </reference>
          <reference field="3" count="1">
            <x v="122"/>
          </reference>
          <reference field="9" count="1" selected="0">
            <x v="9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10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211"/>
          </reference>
          <reference field="3" count="1">
            <x v="174"/>
          </reference>
          <reference field="9" count="1" selected="0">
            <x v="9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13"/>
          </reference>
          <reference field="3" count="1">
            <x v="70"/>
          </reference>
          <reference field="9" count="1" selected="0">
            <x v="9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214"/>
          </reference>
          <reference field="3" count="1">
            <x v="142"/>
          </reference>
          <reference field="9" count="1" selected="0">
            <x v="9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214"/>
          </reference>
          <reference field="3" count="1">
            <x v="30"/>
          </reference>
          <reference field="9" count="1" selected="0">
            <x v="9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220"/>
          </reference>
          <reference field="3" count="1">
            <x v="35"/>
          </reference>
          <reference field="9" count="1" selected="0">
            <x v="9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249"/>
          </reference>
          <reference field="2" count="1" selected="0">
            <x v="220"/>
          </reference>
          <reference field="3" count="1">
            <x v="148"/>
          </reference>
          <reference field="9" count="1" selected="0">
            <x v="9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22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228"/>
          </reference>
          <reference field="3" count="1">
            <x v="117"/>
          </reference>
          <reference field="9" count="1" selected="0">
            <x v="9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258"/>
          </reference>
          <reference field="2" count="1" selected="0">
            <x v="229"/>
          </reference>
          <reference field="3" count="1">
            <x v="57"/>
          </reference>
          <reference field="9" count="1" selected="0">
            <x v="9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259"/>
          </reference>
          <reference field="2" count="1" selected="0">
            <x v="230"/>
          </reference>
          <reference field="3" count="1">
            <x v="28"/>
          </reference>
          <reference field="9" count="1" selected="0">
            <x v="9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269"/>
          </reference>
          <reference field="2" count="1" selected="0">
            <x v="236"/>
          </reference>
          <reference field="3" count="1">
            <x v="182"/>
          </reference>
          <reference field="9" count="1" selected="0">
            <x v="9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279"/>
          </reference>
          <reference field="2" count="1" selected="0">
            <x v="245"/>
          </reference>
          <reference field="3" count="1">
            <x v="148"/>
          </reference>
          <reference field="9" count="1" selected="0">
            <x v="9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257"/>
          </reference>
          <reference field="3" count="1">
            <x v="52"/>
          </reference>
          <reference field="9" count="1" selected="0">
            <x v="9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261"/>
          </reference>
          <reference field="3" count="1">
            <x v="14"/>
          </reference>
          <reference field="9" count="1" selected="0">
            <x v="9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269"/>
          </reference>
          <reference field="3" count="1">
            <x v="44"/>
          </reference>
          <reference field="9" count="1" selected="0">
            <x v="9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275"/>
          </reference>
          <reference field="3" count="1">
            <x v="38"/>
          </reference>
          <reference field="9" count="1" selected="0">
            <x v="9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316"/>
          </reference>
          <reference field="2" count="1" selected="0">
            <x v="276"/>
          </reference>
          <reference field="3" count="1">
            <x v="53"/>
          </reference>
          <reference field="9" count="1" selected="0">
            <x v="9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281"/>
          </reference>
          <reference field="3" count="1">
            <x v="38"/>
          </reference>
          <reference field="9" count="1" selected="0">
            <x v="9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343"/>
          </reference>
          <reference field="2" count="1" selected="0">
            <x v="299"/>
          </reference>
          <reference field="3" count="1">
            <x v="119"/>
          </reference>
          <reference field="9" count="1" selected="0">
            <x v="9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300"/>
          </reference>
          <reference field="3" count="1">
            <x v="109"/>
          </reference>
          <reference field="9" count="1" selected="0">
            <x v="9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305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16"/>
          </reference>
          <reference field="3" count="1">
            <x v="7"/>
          </reference>
          <reference field="9" count="1" selected="0">
            <x v="10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4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71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94"/>
          </reference>
          <reference field="3" count="1">
            <x v="24"/>
          </reference>
          <reference field="9" count="1" selected="0">
            <x v="10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98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10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147"/>
          </reference>
          <reference field="2" count="1" selected="0">
            <x v="131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131"/>
          </reference>
          <reference field="3" count="1">
            <x v="45"/>
          </reference>
          <reference field="9" count="1" selected="0">
            <x v="10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142"/>
          </reference>
          <reference field="3" count="1">
            <x v="62"/>
          </reference>
          <reference field="9" count="1" selected="0">
            <x v="10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151"/>
          </reference>
          <reference field="3" count="1">
            <x v="174"/>
          </reference>
          <reference field="9" count="1" selected="0">
            <x v="10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154"/>
          </reference>
          <reference field="3" count="1">
            <x v="9"/>
          </reference>
          <reference field="9" count="1" selected="0">
            <x v="10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84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207"/>
          </reference>
          <reference field="2" count="1" selected="0">
            <x v="186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189"/>
          </reference>
          <reference field="3" count="1">
            <x v="92"/>
          </reference>
          <reference field="9" count="1" selected="0">
            <x v="10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239"/>
          </reference>
          <reference field="2" count="1" selected="0">
            <x v="212"/>
          </reference>
          <reference field="3" count="1">
            <x v="174"/>
          </reference>
          <reference field="9" count="1" selected="0">
            <x v="10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215"/>
          </reference>
          <reference field="3" count="1">
            <x v="200"/>
          </reference>
          <reference field="9" count="1" selected="0">
            <x v="10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221"/>
          </reference>
          <reference field="3" count="1">
            <x v="79"/>
          </reference>
          <reference field="9" count="1" selected="0">
            <x v="10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260"/>
          </reference>
          <reference field="2" count="1" selected="0">
            <x v="230"/>
          </reference>
          <reference field="3" count="1">
            <x v="29"/>
          </reference>
          <reference field="9" count="1" selected="0">
            <x v="10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265"/>
          </reference>
          <reference field="2" count="1" selected="0">
            <x v="233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268"/>
          </reference>
          <reference field="2" count="1" selected="0">
            <x v="235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237"/>
          </reference>
          <reference field="3" count="1">
            <x v="30"/>
          </reference>
          <reference field="9" count="1" selected="0">
            <x v="10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275"/>
          </reference>
          <reference field="2" count="1" selected="0">
            <x v="241"/>
          </reference>
          <reference field="3" count="1">
            <x v="174"/>
          </reference>
          <reference field="9" count="1" selected="0">
            <x v="10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283"/>
          </reference>
          <reference field="2" count="1" selected="0">
            <x v="249"/>
          </reference>
          <reference field="3" count="1">
            <x v="6"/>
          </reference>
          <reference field="9" count="1" selected="0">
            <x v="10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258"/>
          </reference>
          <reference field="3" count="1">
            <x v="38"/>
          </reference>
          <reference field="9" count="1" selected="0">
            <x v="10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258"/>
          </reference>
          <reference field="3" count="1">
            <x v="19"/>
          </reference>
          <reference field="9" count="1" selected="0">
            <x v="10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262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301"/>
          </reference>
          <reference field="2" count="1" selected="0">
            <x v="263"/>
          </reference>
          <reference field="3" count="1">
            <x v="135"/>
          </reference>
          <reference field="9" count="1" selected="0">
            <x v="10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273"/>
          </reference>
          <reference field="3" count="1">
            <x v="5"/>
          </reference>
          <reference field="9" count="1" selected="0">
            <x v="10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282"/>
          </reference>
          <reference field="3" count="1">
            <x v="90"/>
          </reference>
          <reference field="9" count="1" selected="0">
            <x v="10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283"/>
          </reference>
          <reference field="3" count="1">
            <x v="202"/>
          </reference>
          <reference field="9" count="1" selected="0">
            <x v="10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290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301"/>
          </reference>
          <reference field="3" count="1">
            <x v="2"/>
          </reference>
          <reference field="9" count="1" selected="0">
            <x v="10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302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21"/>
          </reference>
          <reference field="3" count="1">
            <x v="114"/>
          </reference>
          <reference field="9" count="1" selected="0">
            <x v="11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8"/>
          </reference>
          <reference field="3" count="1">
            <x v="181"/>
          </reference>
          <reference field="9" count="1" selected="0">
            <x v="11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3"/>
          </reference>
          <reference field="3" count="1">
            <x v="65"/>
          </reference>
          <reference field="9" count="1" selected="0">
            <x v="11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7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11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3"/>
          </reference>
          <reference field="3" count="1">
            <x v="72"/>
          </reference>
          <reference field="9" count="1" selected="0">
            <x v="11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11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109"/>
          </reference>
          <reference field="3" count="1">
            <x v="61"/>
          </reference>
          <reference field="9" count="1" selected="0">
            <x v="11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13"/>
          </reference>
          <reference field="3" count="1">
            <x v="79"/>
          </reference>
          <reference field="9" count="1" selected="0">
            <x v="11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44"/>
          </reference>
          <reference field="3" count="1">
            <x v="174"/>
          </reference>
          <reference field="9" count="1" selected="0">
            <x v="11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157"/>
          </reference>
          <reference field="3" count="1">
            <x v="101"/>
          </reference>
          <reference field="9" count="1" selected="0">
            <x v="11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64"/>
          </reference>
          <reference field="3" count="1">
            <x v="2"/>
          </reference>
          <reference field="9" count="1" selected="0">
            <x v="11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71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188"/>
          </reference>
          <reference field="3" count="1">
            <x v="60"/>
          </reference>
          <reference field="9" count="1" selected="0">
            <x v="11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200"/>
          </reference>
          <reference field="3" count="1">
            <x v="206"/>
          </reference>
          <reference field="9" count="1" selected="0">
            <x v="11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254"/>
          </reference>
          <reference field="2" count="1" selected="0">
            <x v="225"/>
          </reference>
          <reference field="3" count="1">
            <x v="50"/>
          </reference>
          <reference field="9" count="1" selected="0">
            <x v="11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232"/>
          </reference>
          <reference field="3" count="1">
            <x v="5"/>
          </reference>
          <reference field="9" count="1" selected="0">
            <x v="11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234"/>
          </reference>
          <reference field="3" count="1">
            <x v="152"/>
          </reference>
          <reference field="9" count="1" selected="0">
            <x v="11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272"/>
          </reference>
          <reference field="2" count="1" selected="0">
            <x v="239"/>
          </reference>
          <reference field="3" count="1">
            <x v="131"/>
          </reference>
          <reference field="9" count="1" selected="0">
            <x v="11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240"/>
          </reference>
          <reference field="3" count="1">
            <x v="49"/>
          </reference>
          <reference field="9" count="1" selected="0">
            <x v="11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241"/>
          </reference>
          <reference field="3" count="1">
            <x v="178"/>
          </reference>
          <reference field="9" count="1" selected="0">
            <x v="11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294"/>
          </reference>
          <reference field="2" count="1" selected="0">
            <x v="258"/>
          </reference>
          <reference field="3" count="1">
            <x v="106"/>
          </reference>
          <reference field="9" count="1" selected="0">
            <x v="11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298"/>
          </reference>
          <reference field="2" count="1" selected="0">
            <x v="261"/>
          </reference>
          <reference field="3" count="1">
            <x v="30"/>
          </reference>
          <reference field="9" count="1" selected="0">
            <x v="11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302"/>
          </reference>
          <reference field="2" count="1" selected="0">
            <x v="263"/>
          </reference>
          <reference field="3" count="1">
            <x v="154"/>
          </reference>
          <reference field="9" count="1" selected="0">
            <x v="11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306"/>
          </reference>
          <reference field="2" count="1" selected="0">
            <x v="267"/>
          </reference>
          <reference field="3" count="1">
            <x v="39"/>
          </reference>
          <reference field="9" count="1" selected="0">
            <x v="11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314"/>
          </reference>
          <reference field="2" count="1" selected="0">
            <x v="274"/>
          </reference>
          <reference field="3" count="1">
            <x v="138"/>
          </reference>
          <reference field="9" count="1" selected="0">
            <x v="11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286"/>
          </reference>
          <reference field="3" count="1">
            <x v="163"/>
          </reference>
          <reference field="9" count="1" selected="0">
            <x v="11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287"/>
          </reference>
          <reference field="3" count="1">
            <x v="196"/>
          </reference>
          <reference field="9" count="1" selected="0">
            <x v="11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291"/>
          </reference>
          <reference field="3" count="1">
            <x v="39"/>
          </reference>
          <reference field="9" count="1" selected="0">
            <x v="11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294"/>
          </reference>
          <reference field="3" count="1">
            <x v="174"/>
          </reference>
          <reference field="9" count="1" selected="0">
            <x v="11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295"/>
          </reference>
          <reference field="3" count="1">
            <x v="158"/>
          </reference>
          <reference field="9" count="1" selected="0">
            <x v="11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341"/>
          </reference>
          <reference field="2" count="1" selected="0">
            <x v="297"/>
          </reference>
          <reference field="3" count="1">
            <x v="56"/>
          </reference>
          <reference field="9" count="1" selected="0">
            <x v="11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298"/>
          </reference>
          <reference field="3" count="1">
            <x v="140"/>
          </reference>
          <reference field="9" count="1" selected="0">
            <x v="11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307"/>
          </reference>
          <reference field="3" count="1">
            <x v="174"/>
          </reference>
          <reference field="9" count="1" selected="0">
            <x v="11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15"/>
          </reference>
          <reference field="2" count="1" selected="0">
            <x v="14"/>
          </reference>
          <reference field="3" count="1">
            <x v="187"/>
          </reference>
          <reference field="9" count="1" selected="0">
            <x v="12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63"/>
          </reference>
          <reference field="2" count="1" selected="0">
            <x v="56"/>
          </reference>
          <reference field="3" count="1">
            <x v="173"/>
          </reference>
          <reference field="9" count="1" selected="0">
            <x v="12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83"/>
          </reference>
          <reference field="2" count="1" selected="0">
            <x v="75"/>
          </reference>
          <reference field="3" count="1">
            <x v="84"/>
          </reference>
          <reference field="9" count="1" selected="0">
            <x v="12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79"/>
          </reference>
          <reference field="3" count="1">
            <x v="122"/>
          </reference>
          <reference field="9" count="1" selected="0">
            <x v="12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34"/>
          </reference>
          <reference field="3" count="1">
            <x v="204"/>
          </reference>
          <reference field="9" count="1" selected="0">
            <x v="12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53"/>
          </reference>
          <reference field="3" count="1">
            <x v="6"/>
          </reference>
          <reference field="9" count="1" selected="0">
            <x v="12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156"/>
          </reference>
          <reference field="3" count="1">
            <x v="99"/>
          </reference>
          <reference field="9" count="1" selected="0">
            <x v="12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68"/>
          </reference>
          <reference field="3" count="1">
            <x v="39"/>
          </reference>
          <reference field="9" count="1" selected="0">
            <x v="12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80"/>
          </reference>
          <reference field="3" count="1">
            <x v="194"/>
          </reference>
          <reference field="9" count="1" selected="0">
            <x v="12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208"/>
          </reference>
          <reference field="2" count="1" selected="0">
            <x v="187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192"/>
          </reference>
          <reference field="3" count="1">
            <x v="120"/>
          </reference>
          <reference field="9" count="1" selected="0">
            <x v="12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193"/>
          </reference>
          <reference field="3" count="1">
            <x v="176"/>
          </reference>
          <reference field="9" count="1" selected="0">
            <x v="12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223"/>
          </reference>
          <reference field="3" count="1">
            <x v="174"/>
          </reference>
          <reference field="9" count="1" selected="0">
            <x v="12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264"/>
          </reference>
          <reference field="2" count="1" selected="0">
            <x v="233"/>
          </reference>
          <reference field="3" count="1">
            <x v="68"/>
          </reference>
          <reference field="9" count="1" selected="0">
            <x v="12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24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244"/>
          </reference>
          <reference field="3" count="1">
            <x v="188"/>
          </reference>
          <reference field="9" count="1" selected="0">
            <x v="12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286"/>
          </reference>
          <reference field="2" count="1" selected="0">
            <x v="251"/>
          </reference>
          <reference field="3" count="1">
            <x v="204"/>
          </reference>
          <reference field="9" count="1" selected="0">
            <x v="12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289"/>
          </reference>
          <reference field="2" count="1" selected="0">
            <x v="254"/>
          </reference>
          <reference field="3" count="1">
            <x v="31"/>
          </reference>
          <reference field="9" count="1" selected="0">
            <x v="12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290"/>
          </reference>
          <reference field="2" count="1" selected="0">
            <x v="255"/>
          </reference>
          <reference field="3" count="1">
            <x v="4"/>
          </reference>
          <reference field="9" count="1" selected="0">
            <x v="12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259"/>
          </reference>
          <reference field="3" count="1">
            <x v="113"/>
          </reference>
          <reference field="9" count="1" selected="0">
            <x v="12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264"/>
          </reference>
          <reference field="3" count="1">
            <x v="139"/>
          </reference>
          <reference field="9" count="1" selected="0">
            <x v="12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310"/>
          </reference>
          <reference field="2" count="1" selected="0">
            <x v="270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317"/>
          </reference>
          <reference field="2" count="1" selected="0">
            <x v="277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323"/>
          </reference>
          <reference field="2" count="1" selected="0">
            <x v="282"/>
          </reference>
          <reference field="3" count="1">
            <x v="84"/>
          </reference>
          <reference field="9" count="1" selected="0">
            <x v="12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325"/>
          </reference>
          <reference field="2" count="1" selected="0">
            <x v="283"/>
          </reference>
          <reference field="3" count="1">
            <x v="12"/>
          </reference>
          <reference field="9" count="1" selected="0">
            <x v="12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285"/>
          </reference>
          <reference field="3" count="1">
            <x v="155"/>
          </reference>
          <reference field="9" count="1" selected="0">
            <x v="12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288"/>
          </reference>
          <reference field="3" count="1">
            <x v="13"/>
          </reference>
          <reference field="9" count="1" selected="0">
            <x v="12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289"/>
          </reference>
          <reference field="3" count="1">
            <x v="172"/>
          </reference>
          <reference field="9" count="1" selected="0">
            <x v="12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296"/>
          </reference>
          <reference field="3" count="1">
            <x v="174"/>
          </reference>
          <reference field="9" count="1" selected="0">
            <x v="12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303"/>
          </reference>
          <reference field="3" count="1">
            <x v="128"/>
          </reference>
          <reference field="9" count="1" selected="0">
            <x v="12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304"/>
          </reference>
          <reference field="3" count="1">
            <x v="27"/>
          </reference>
          <reference field="9" count="1" selected="0">
            <x v="12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141"/>
          </reference>
          <reference field="9" count="1" selected="0">
            <x v="13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95"/>
          </reference>
          <reference field="3" count="1">
            <x v="187"/>
          </reference>
          <reference field="9" count="1" selected="0">
            <x v="13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140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80"/>
          </reference>
          <reference field="3" count="1">
            <x v="79"/>
          </reference>
          <reference field="9" count="1" selected="0">
            <x v="13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90"/>
          </reference>
          <reference field="3" count="1">
            <x v="129"/>
          </reference>
          <reference field="9" count="1" selected="0">
            <x v="13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287"/>
          </reference>
          <reference field="2" count="1" selected="0">
            <x v="252"/>
          </reference>
          <reference field="3" count="1">
            <x v="181"/>
          </reference>
          <reference field="9" count="1" selected="0">
            <x v="13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253"/>
          </reference>
          <reference field="3" count="1">
            <x v="65"/>
          </reference>
          <reference field="9" count="1" selected="0">
            <x v="13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272"/>
          </reference>
          <reference field="3" count="1">
            <x v="101"/>
          </reference>
          <reference field="9" count="1" selected="0">
            <x v="13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318"/>
          </reference>
          <reference field="2" count="1" selected="0">
            <x v="278"/>
          </reference>
          <reference field="3" count="1">
            <x v="13"/>
          </reference>
          <reference field="9" count="1" selected="0">
            <x v="13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279"/>
          </reference>
          <reference field="3" count="1">
            <x v="105"/>
          </reference>
          <reference field="9" count="1" selected="0">
            <x v="13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280"/>
          </reference>
          <reference field="3" count="1">
            <x v="84"/>
          </reference>
          <reference field="9" count="1" selected="0">
            <x v="13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284"/>
          </reference>
          <reference field="3" count="1">
            <x v="187"/>
          </reference>
          <reference field="9" count="1" selected="0">
            <x v="13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306"/>
          </reference>
          <reference field="3" count="1">
            <x v="130"/>
          </reference>
          <reference field="9" count="1" selected="0">
            <x v="13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11"/>
          </reference>
          <reference field="2" count="1" selected="0">
            <x v="99"/>
          </reference>
          <reference field="3" count="1">
            <x v="122"/>
          </reference>
          <reference field="9" count="1" selected="0">
            <x v="14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48"/>
          </reference>
          <reference field="3" count="1">
            <x v="193"/>
          </reference>
          <reference field="9" count="1" selected="0">
            <x v="14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226"/>
          </reference>
          <reference field="3" count="1">
            <x v="36"/>
          </reference>
          <reference field="9" count="1" selected="0">
            <x v="14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227"/>
          </reference>
          <reference field="3" count="1">
            <x v="49"/>
          </reference>
          <reference field="9" count="1" selected="0">
            <x v="14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263"/>
          </reference>
          <reference field="2" count="1" selected="0">
            <x v="232"/>
          </reference>
          <reference field="3" count="1">
            <x v="187"/>
          </reference>
          <reference field="9" count="1" selected="0">
            <x v="14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319"/>
          </reference>
          <reference field="2" count="1" selected="0">
            <x v="278"/>
          </reference>
          <reference field="3" count="1">
            <x v="65"/>
          </reference>
          <reference field="9" count="1" selected="0">
            <x v="14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210"/>
          </reference>
          <reference field="3" count="1">
            <x v="30"/>
          </reference>
          <reference field="9" count="1" selected="0">
            <x v="15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224"/>
          </reference>
          <reference field="3" count="1">
            <x v="28"/>
          </reference>
          <reference field="9" count="1" selected="0">
            <x v="15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296"/>
          </reference>
          <reference field="3" count="1">
            <x v="123"/>
          </reference>
          <reference field="9" count="1" selected="0">
            <x v="15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163"/>
          </reference>
          <reference field="2" count="1" selected="0">
            <x v="145"/>
          </reference>
          <reference field="3" count="1">
            <x v="187"/>
          </reference>
          <reference field="9" count="1" selected="0">
            <x v="16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309"/>
          </reference>
          <reference field="3" count="1">
            <x v="207"/>
          </reference>
          <reference field="9" count="1" selected="0">
            <x v="17"/>
          </reference>
        </references>
      </pivotArea>
    </format>
    <format dxfId="503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1" selected="0">
            <x v="111"/>
          </reference>
          <reference field="4" count="1">
            <x v="13"/>
          </reference>
          <reference field="9" count="1" selected="0">
            <x v="0"/>
          </reference>
        </references>
      </pivotArea>
    </format>
    <format dxfId="503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"/>
          </reference>
          <reference field="3" count="1" selected="0">
            <x v="20"/>
          </reference>
          <reference field="4" count="1">
            <x v="92"/>
          </reference>
          <reference field="9" count="1" selected="0">
            <x v="0"/>
          </reference>
        </references>
      </pivotArea>
    </format>
    <format dxfId="5031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2"/>
          </reference>
          <reference field="3" count="1" selected="0">
            <x v="127"/>
          </reference>
          <reference field="4" count="1">
            <x v="64"/>
          </reference>
          <reference field="9" count="1" selected="0">
            <x v="0"/>
          </reference>
        </references>
      </pivotArea>
    </format>
    <format dxfId="5030">
      <pivotArea dataOnly="0" labelOnly="1" outline="0" fieldPosition="0">
        <references count="5">
          <reference field="0" count="1" selected="0">
            <x v="3"/>
          </reference>
          <reference field="2" count="1" selected="0">
            <x v="3"/>
          </reference>
          <reference field="3" count="1" selected="0">
            <x v="80"/>
          </reference>
          <reference field="4" count="1">
            <x v="166"/>
          </reference>
          <reference field="9" count="1" selected="0">
            <x v="0"/>
          </reference>
        </references>
      </pivotArea>
    </format>
    <format dxfId="5029">
      <pivotArea dataOnly="0" labelOnly="1" outline="0" fieldPosition="0">
        <references count="5">
          <reference field="0" count="1" selected="0">
            <x v="4"/>
          </reference>
          <reference field="2" count="1" selected="0">
            <x v="4"/>
          </reference>
          <reference field="3" count="1" selected="0">
            <x v="160"/>
          </reference>
          <reference field="4" count="1">
            <x v="195"/>
          </reference>
          <reference field="9" count="1" selected="0">
            <x v="0"/>
          </reference>
        </references>
      </pivotArea>
    </format>
    <format dxfId="5028">
      <pivotArea dataOnly="0" labelOnly="1" outline="0" fieldPosition="0">
        <references count="5">
          <reference field="0" count="1" selected="0">
            <x v="5"/>
          </reference>
          <reference field="2" count="1" selected="0">
            <x v="5"/>
          </reference>
          <reference field="3" count="1" selected="0">
            <x v="96"/>
          </reference>
          <reference field="4" count="1">
            <x v="31"/>
          </reference>
          <reference field="9" count="1" selected="0">
            <x v="0"/>
          </reference>
        </references>
      </pivotArea>
    </format>
    <format dxfId="5027">
      <pivotArea dataOnly="0" labelOnly="1" outline="0" fieldPosition="0">
        <references count="5">
          <reference field="0" count="1" selected="0">
            <x v="6"/>
          </reference>
          <reference field="2" count="1" selected="0">
            <x v="6"/>
          </reference>
          <reference field="3" count="1" selected="0">
            <x v="86"/>
          </reference>
          <reference field="4" count="1">
            <x v="92"/>
          </reference>
          <reference field="9" count="1" selected="0">
            <x v="0"/>
          </reference>
        </references>
      </pivotArea>
    </format>
    <format dxfId="5026">
      <pivotArea dataOnly="0" labelOnly="1" outline="0" fieldPosition="0">
        <references count="5">
          <reference field="0" count="1" selected="0">
            <x v="9"/>
          </reference>
          <reference field="2" count="1" selected="0">
            <x v="9"/>
          </reference>
          <reference field="3" count="1" selected="0">
            <x v="43"/>
          </reference>
          <reference field="4" count="1">
            <x v="227"/>
          </reference>
          <reference field="9" count="1" selected="0">
            <x v="0"/>
          </reference>
        </references>
      </pivotArea>
    </format>
    <format dxfId="5025">
      <pivotArea dataOnly="0" labelOnly="1" outline="0" fieldPosition="0">
        <references count="5">
          <reference field="0" count="1" selected="0">
            <x v="10"/>
          </reference>
          <reference field="2" count="1" selected="0">
            <x v="10"/>
          </reference>
          <reference field="3" count="1" selected="0">
            <x v="170"/>
          </reference>
          <reference field="4" count="1">
            <x v="231"/>
          </reference>
          <reference field="9" count="1" selected="0">
            <x v="0"/>
          </reference>
        </references>
      </pivotArea>
    </format>
    <format dxfId="5024">
      <pivotArea dataOnly="0" labelOnly="1" outline="0" fieldPosition="0">
        <references count="5">
          <reference field="0" count="1" selected="0">
            <x v="11"/>
          </reference>
          <reference field="2" count="1" selected="0">
            <x v="11"/>
          </reference>
          <reference field="3" count="1" selected="0">
            <x v="141"/>
          </reference>
          <reference field="4" count="1">
            <x v="120"/>
          </reference>
          <reference field="9" count="1" selected="0">
            <x v="0"/>
          </reference>
        </references>
      </pivotArea>
    </format>
    <format dxfId="5023">
      <pivotArea dataOnly="0" labelOnly="1" outline="0" fieldPosition="0">
        <references count="5">
          <reference field="0" count="1" selected="0">
            <x v="14"/>
          </reference>
          <reference field="2" count="1" selected="0">
            <x v="13"/>
          </reference>
          <reference field="3" count="1" selected="0">
            <x v="85"/>
          </reference>
          <reference field="4" count="1">
            <x v="71"/>
          </reference>
          <reference field="9" count="1" selected="0">
            <x v="0"/>
          </reference>
        </references>
      </pivotArea>
    </format>
    <format dxfId="5022">
      <pivotArea dataOnly="0" labelOnly="1" outline="0" fieldPosition="0">
        <references count="5">
          <reference field="0" count="1" selected="0">
            <x v="16"/>
          </reference>
          <reference field="2" count="1" selected="0">
            <x v="15"/>
          </reference>
          <reference field="3" count="1" selected="0">
            <x v="164"/>
          </reference>
          <reference field="4" count="1">
            <x v="264"/>
          </reference>
          <reference field="9" count="1" selected="0">
            <x v="0"/>
          </reference>
        </references>
      </pivotArea>
    </format>
    <format dxfId="5021">
      <pivotArea dataOnly="0" labelOnly="1" outline="0" fieldPosition="0">
        <references count="5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185"/>
          </reference>
          <reference field="4" count="1">
            <x v="188"/>
          </reference>
          <reference field="9" count="1" selected="0">
            <x v="0"/>
          </reference>
        </references>
      </pivotArea>
    </format>
    <format dxfId="5020">
      <pivotArea dataOnly="0" labelOnly="1" outline="0" fieldPosition="0">
        <references count="5">
          <reference field="0" count="1" selected="0">
            <x v="21"/>
          </reference>
          <reference field="2" count="1" selected="0">
            <x v="18"/>
          </reference>
          <reference field="3" count="1" selected="0">
            <x v="141"/>
          </reference>
          <reference field="4" count="1">
            <x v="83"/>
          </reference>
          <reference field="9" count="1" selected="0">
            <x v="0"/>
          </reference>
        </references>
      </pivotArea>
    </format>
    <format dxfId="5019">
      <pivotArea dataOnly="0" labelOnly="1" outline="0" fieldPosition="0">
        <references count="5">
          <reference field="0" count="1" selected="0">
            <x v="26"/>
          </reference>
          <reference field="2" count="1" selected="0">
            <x v="23"/>
          </reference>
          <reference field="3" count="1" selected="0">
            <x v="136"/>
          </reference>
          <reference field="4" count="1">
            <x v="108"/>
          </reference>
          <reference field="9" count="1" selected="0">
            <x v="0"/>
          </reference>
        </references>
      </pivotArea>
    </format>
    <format dxfId="5018">
      <pivotArea dataOnly="0" labelOnly="1" outline="0" fieldPosition="0">
        <references count="5">
          <reference field="0" count="1" selected="0">
            <x v="28"/>
          </reference>
          <reference field="2" count="1" selected="0">
            <x v="25"/>
          </reference>
          <reference field="3" count="1" selected="0">
            <x v="185"/>
          </reference>
          <reference field="4" count="1">
            <x v="49"/>
          </reference>
          <reference field="9" count="1" selected="0">
            <x v="0"/>
          </reference>
        </references>
      </pivotArea>
    </format>
    <format dxfId="5017">
      <pivotArea dataOnly="0" labelOnly="1" outline="0" fieldPosition="0">
        <references count="5">
          <reference field="0" count="1" selected="0">
            <x v="29"/>
          </reference>
          <reference field="2" count="1" selected="0">
            <x v="26"/>
          </reference>
          <reference field="3" count="1" selected="0">
            <x v="77"/>
          </reference>
          <reference field="4" count="1">
            <x v="241"/>
          </reference>
          <reference field="9" count="1" selected="0">
            <x v="0"/>
          </reference>
        </references>
      </pivotArea>
    </format>
    <format dxfId="5016">
      <pivotArea dataOnly="0" labelOnly="1" outline="0" fieldPosition="0">
        <references count="5">
          <reference field="0" count="1" selected="0">
            <x v="33"/>
          </reference>
          <reference field="2" count="1" selected="0">
            <x v="30"/>
          </reference>
          <reference field="3" count="1" selected="0">
            <x v="132"/>
          </reference>
          <reference field="4" count="1">
            <x v="137"/>
          </reference>
          <reference field="9" count="1" selected="0">
            <x v="0"/>
          </reference>
        </references>
      </pivotArea>
    </format>
    <format dxfId="5015">
      <pivotArea dataOnly="0" labelOnly="1" outline="0" fieldPosition="0">
        <references count="5">
          <reference field="0" count="1" selected="0">
            <x v="34"/>
          </reference>
          <reference field="2" count="1" selected="0">
            <x v="30"/>
          </reference>
          <reference field="3" count="1" selected="0">
            <x v="156"/>
          </reference>
          <reference field="4" count="1">
            <x v="202"/>
          </reference>
          <reference field="9" count="1" selected="0">
            <x v="0"/>
          </reference>
        </references>
      </pivotArea>
    </format>
    <format dxfId="5014">
      <pivotArea dataOnly="0" labelOnly="1" outline="0" fieldPosition="0">
        <references count="5">
          <reference field="0" count="1" selected="0">
            <x v="39"/>
          </reference>
          <reference field="2" count="1" selected="0">
            <x v="35"/>
          </reference>
          <reference field="3" count="1" selected="0">
            <x v="83"/>
          </reference>
          <reference field="4" count="1">
            <x v="269"/>
          </reference>
          <reference field="9" count="1" selected="0">
            <x v="0"/>
          </reference>
        </references>
      </pivotArea>
    </format>
    <format dxfId="5013">
      <pivotArea dataOnly="0" labelOnly="1" outline="0" fieldPosition="0">
        <references count="5">
          <reference field="0" count="1" selected="0">
            <x v="40"/>
          </reference>
          <reference field="2" count="1" selected="0">
            <x v="36"/>
          </reference>
          <reference field="3" count="1" selected="0">
            <x v="175"/>
          </reference>
          <reference field="4" count="1">
            <x v="181"/>
          </reference>
          <reference field="9" count="1" selected="0">
            <x v="0"/>
          </reference>
        </references>
      </pivotArea>
    </format>
    <format dxfId="5012">
      <pivotArea dataOnly="0" labelOnly="1" outline="0" fieldPosition="0">
        <references count="5">
          <reference field="0" count="1" selected="0">
            <x v="52"/>
          </reference>
          <reference field="2" count="1" selected="0">
            <x v="47"/>
          </reference>
          <reference field="3" count="1" selected="0">
            <x v="97"/>
          </reference>
          <reference field="4" count="1">
            <x v="122"/>
          </reference>
          <reference field="9" count="1" selected="0">
            <x v="0"/>
          </reference>
        </references>
      </pivotArea>
    </format>
    <format dxfId="5011">
      <pivotArea dataOnly="0" labelOnly="1" outline="0" fieldPosition="0">
        <references count="5">
          <reference field="0" count="1" selected="0">
            <x v="57"/>
          </reference>
          <reference field="2" count="1" selected="0">
            <x v="52"/>
          </reference>
          <reference field="3" count="1" selected="0">
            <x v="157"/>
          </reference>
          <reference field="4" count="1">
            <x v="43"/>
          </reference>
          <reference field="9" count="1" selected="0">
            <x v="0"/>
          </reference>
        </references>
      </pivotArea>
    </format>
    <format dxfId="5010">
      <pivotArea dataOnly="0" labelOnly="1" outline="0" fieldPosition="0">
        <references count="5">
          <reference field="0" count="1" selected="0">
            <x v="59"/>
          </reference>
          <reference field="2" count="1" selected="0">
            <x v="53"/>
          </reference>
          <reference field="3" count="1" selected="0">
            <x v="34"/>
          </reference>
          <reference field="4" count="1">
            <x v="93"/>
          </reference>
          <reference field="9" count="1" selected="0">
            <x v="0"/>
          </reference>
        </references>
      </pivotArea>
    </format>
    <format dxfId="5009">
      <pivotArea dataOnly="0" labelOnly="1" outline="0" fieldPosition="0">
        <references count="5">
          <reference field="0" count="1" selected="0">
            <x v="64"/>
          </reference>
          <reference field="2" count="1" selected="0">
            <x v="57"/>
          </reference>
          <reference field="3" count="1" selected="0">
            <x v="15"/>
          </reference>
          <reference field="4" count="1">
            <x v="178"/>
          </reference>
          <reference field="9" count="1" selected="0">
            <x v="0"/>
          </reference>
        </references>
      </pivotArea>
    </format>
    <format dxfId="5008">
      <pivotArea dataOnly="0" labelOnly="1" outline="0" fieldPosition="0">
        <references count="5">
          <reference field="0" count="1" selected="0">
            <x v="71"/>
          </reference>
          <reference field="2" count="1" selected="0">
            <x v="64"/>
          </reference>
          <reference field="3" count="1" selected="0">
            <x v="20"/>
          </reference>
          <reference field="4" count="1">
            <x v="286"/>
          </reference>
          <reference field="9" count="1" selected="0">
            <x v="0"/>
          </reference>
        </references>
      </pivotArea>
    </format>
    <format dxfId="5007">
      <pivotArea dataOnly="0" labelOnly="1" outline="0" fieldPosition="0">
        <references count="5">
          <reference field="0" count="1" selected="0">
            <x v="77"/>
          </reference>
          <reference field="2" count="1" selected="0">
            <x v="69"/>
          </reference>
          <reference field="3" count="1" selected="0">
            <x v="8"/>
          </reference>
          <reference field="4" count="1">
            <x v="158"/>
          </reference>
          <reference field="9" count="1" selected="0">
            <x v="0"/>
          </reference>
        </references>
      </pivotArea>
    </format>
    <format dxfId="5006">
      <pivotArea dataOnly="0" labelOnly="1" outline="0" fieldPosition="0">
        <references count="5">
          <reference field="0" count="1" selected="0">
            <x v="91"/>
          </reference>
          <reference field="2" count="1" selected="0">
            <x v="81"/>
          </reference>
          <reference field="3" count="1" selected="0">
            <x v="80"/>
          </reference>
          <reference field="4" count="1">
            <x v="105"/>
          </reference>
          <reference field="9" count="1" selected="0">
            <x v="0"/>
          </reference>
        </references>
      </pivotArea>
    </format>
    <format dxfId="5005">
      <pivotArea dataOnly="0" labelOnly="1" outline="0" fieldPosition="0">
        <references count="5">
          <reference field="0" count="1" selected="0">
            <x v="95"/>
          </reference>
          <reference field="2" count="1" selected="0">
            <x v="85"/>
          </reference>
          <reference field="3" count="1" selected="0">
            <x v="98"/>
          </reference>
          <reference field="4" count="1">
            <x v="140"/>
          </reference>
          <reference field="9" count="1" selected="0">
            <x v="0"/>
          </reference>
        </references>
      </pivotArea>
    </format>
    <format dxfId="5004">
      <pivotArea dataOnly="0" labelOnly="1" outline="0" fieldPosition="0">
        <references count="5">
          <reference field="0" count="1" selected="0">
            <x v="96"/>
          </reference>
          <reference field="2" count="1" selected="0">
            <x v="86"/>
          </reference>
          <reference field="3" count="1" selected="0">
            <x v="43"/>
          </reference>
          <reference field="4" count="1">
            <x v="161"/>
          </reference>
          <reference field="9" count="1" selected="0">
            <x v="0"/>
          </reference>
        </references>
      </pivotArea>
    </format>
    <format dxfId="5003">
      <pivotArea dataOnly="0" labelOnly="1" outline="0" fieldPosition="0">
        <references count="5">
          <reference field="0" count="1" selected="0">
            <x v="98"/>
          </reference>
          <reference field="2" count="1" selected="0">
            <x v="88"/>
          </reference>
          <reference field="3" count="1" selected="0">
            <x v="136"/>
          </reference>
          <reference field="4" count="1">
            <x v="81"/>
          </reference>
          <reference field="9" count="1" selected="0">
            <x v="0"/>
          </reference>
        </references>
      </pivotArea>
    </format>
    <format dxfId="5002">
      <pivotArea dataOnly="0" labelOnly="1" outline="0" fieldPosition="0">
        <references count="5">
          <reference field="0" count="1" selected="0">
            <x v="99"/>
          </reference>
          <reference field="2" count="1" selected="0">
            <x v="88"/>
          </reference>
          <reference field="3" count="1" selected="0">
            <x v="110"/>
          </reference>
          <reference field="4" count="1">
            <x v="87"/>
          </reference>
          <reference field="9" count="1" selected="0">
            <x v="0"/>
          </reference>
        </references>
      </pivotArea>
    </format>
    <format dxfId="5001">
      <pivotArea dataOnly="0" labelOnly="1" outline="0" fieldPosition="0">
        <references count="5">
          <reference field="0" count="1" selected="0">
            <x v="102"/>
          </reference>
          <reference field="2" count="1" selected="0">
            <x v="91"/>
          </reference>
          <reference field="3" count="1" selected="0">
            <x v="93"/>
          </reference>
          <reference field="4" count="1">
            <x v="281"/>
          </reference>
          <reference field="9" count="1" selected="0">
            <x v="0"/>
          </reference>
        </references>
      </pivotArea>
    </format>
    <format dxfId="5000">
      <pivotArea dataOnly="0" labelOnly="1" outline="0" fieldPosition="0">
        <references count="5">
          <reference field="0" count="1" selected="0">
            <x v="104"/>
          </reference>
          <reference field="2" count="1" selected="0">
            <x v="93"/>
          </reference>
          <reference field="3" count="1" selected="0">
            <x v="192"/>
          </reference>
          <reference field="4" count="1">
            <x v="100"/>
          </reference>
          <reference field="9" count="1" selected="0">
            <x v="0"/>
          </reference>
        </references>
      </pivotArea>
    </format>
    <format dxfId="4999">
      <pivotArea dataOnly="0" labelOnly="1" outline="0" fieldPosition="0">
        <references count="5">
          <reference field="0" count="1" selected="0">
            <x v="131"/>
          </reference>
          <reference field="2" count="1" selected="0">
            <x v="116"/>
          </reference>
          <reference field="3" count="1" selected="0">
            <x v="157"/>
          </reference>
          <reference field="4" count="1">
            <x v="251"/>
          </reference>
          <reference field="9" count="1" selected="0">
            <x v="0"/>
          </reference>
        </references>
      </pivotArea>
    </format>
    <format dxfId="4998">
      <pivotArea dataOnly="0" labelOnly="1" outline="0" fieldPosition="0">
        <references count="5">
          <reference field="0" count="1" selected="0">
            <x v="133"/>
          </reference>
          <reference field="2" count="1" selected="0">
            <x v="118"/>
          </reference>
          <reference field="3" count="1" selected="0">
            <x v="137"/>
          </reference>
          <reference field="4" count="1">
            <x v="206"/>
          </reference>
          <reference field="9" count="1" selected="0">
            <x v="0"/>
          </reference>
        </references>
      </pivotArea>
    </format>
    <format dxfId="4997">
      <pivotArea dataOnly="0" labelOnly="1" outline="0" fieldPosition="0">
        <references count="5">
          <reference field="0" count="1" selected="0">
            <x v="135"/>
          </reference>
          <reference field="2" count="1" selected="0">
            <x v="120"/>
          </reference>
          <reference field="3" count="1" selected="0">
            <x v="48"/>
          </reference>
          <reference field="4" count="1">
            <x v="103"/>
          </reference>
          <reference field="9" count="1" selected="0">
            <x v="0"/>
          </reference>
        </references>
      </pivotArea>
    </format>
    <format dxfId="4996">
      <pivotArea dataOnly="0" labelOnly="1" outline="0" fieldPosition="0">
        <references count="5">
          <reference field="0" count="1" selected="0">
            <x v="136"/>
          </reference>
          <reference field="2" count="1" selected="0">
            <x v="121"/>
          </reference>
          <reference field="3" count="1" selected="0">
            <x v="127"/>
          </reference>
          <reference field="4" count="1">
            <x v="248"/>
          </reference>
          <reference field="9" count="1" selected="0">
            <x v="0"/>
          </reference>
        </references>
      </pivotArea>
    </format>
    <format dxfId="4995">
      <pivotArea dataOnly="0" labelOnly="1" outline="0" fieldPosition="0">
        <references count="5">
          <reference field="0" count="1" selected="0">
            <x v="142"/>
          </reference>
          <reference field="2" count="1" selected="0">
            <x v="127"/>
          </reference>
          <reference field="3" count="1" selected="0">
            <x v="141"/>
          </reference>
          <reference field="4" count="1">
            <x v="32"/>
          </reference>
          <reference field="9" count="1" selected="0">
            <x v="0"/>
          </reference>
        </references>
      </pivotArea>
    </format>
    <format dxfId="4994">
      <pivotArea dataOnly="0" labelOnly="1" outline="0" fieldPosition="0">
        <references count="5">
          <reference field="0" count="1" selected="0">
            <x v="155"/>
          </reference>
          <reference field="2" count="1" selected="0">
            <x v="138"/>
          </reference>
          <reference field="3" count="1" selected="0">
            <x v="151"/>
          </reference>
          <reference field="4" count="1">
            <x v="70"/>
          </reference>
          <reference field="9" count="1" selected="0">
            <x v="0"/>
          </reference>
        </references>
      </pivotArea>
    </format>
    <format dxfId="4993">
      <pivotArea dataOnly="0" labelOnly="1" outline="0" fieldPosition="0">
        <references count="5">
          <reference field="0" count="1" selected="0">
            <x v="159"/>
          </reference>
          <reference field="2" count="1" selected="0">
            <x v="141"/>
          </reference>
          <reference field="3" count="1" selected="0">
            <x v="133"/>
          </reference>
          <reference field="4" count="1">
            <x v="39"/>
          </reference>
          <reference field="9" count="1" selected="0">
            <x v="0"/>
          </reference>
        </references>
      </pivotArea>
    </format>
    <format dxfId="4992">
      <pivotArea dataOnly="0" labelOnly="1" outline="0" fieldPosition="0">
        <references count="5">
          <reference field="0" count="1" selected="0">
            <x v="169"/>
          </reference>
          <reference field="2" count="1" selected="0">
            <x v="150"/>
          </reference>
          <reference field="3" count="1" selected="0">
            <x v="186"/>
          </reference>
          <reference field="4" count="1">
            <x v="163"/>
          </reference>
          <reference field="9" count="1" selected="0">
            <x v="0"/>
          </reference>
        </references>
      </pivotArea>
    </format>
    <format dxfId="4991">
      <pivotArea dataOnly="0" labelOnly="1" outline="0" fieldPosition="0">
        <references count="5">
          <reference field="0" count="1" selected="0">
            <x v="174"/>
          </reference>
          <reference field="2" count="1" selected="0">
            <x v="155"/>
          </reference>
          <reference field="3" count="1" selected="0">
            <x v="157"/>
          </reference>
          <reference field="4" count="1">
            <x v="236"/>
          </reference>
          <reference field="9" count="1" selected="0">
            <x v="0"/>
          </reference>
        </references>
      </pivotArea>
    </format>
    <format dxfId="4990">
      <pivotArea dataOnly="0" labelOnly="1" outline="0" fieldPosition="0">
        <references count="5">
          <reference field="0" count="1" selected="0">
            <x v="186"/>
          </reference>
          <reference field="2" count="1" selected="0">
            <x v="167"/>
          </reference>
          <reference field="3" count="1" selected="0">
            <x v="94"/>
          </reference>
          <reference field="4" count="1">
            <x v="273"/>
          </reference>
          <reference field="9" count="1" selected="0">
            <x v="0"/>
          </reference>
        </references>
      </pivotArea>
    </format>
    <format dxfId="4989">
      <pivotArea dataOnly="0" labelOnly="1" outline="0" fieldPosition="0">
        <references count="5">
          <reference field="0" count="1" selected="0">
            <x v="189"/>
          </reference>
          <reference field="2" count="1" selected="0">
            <x v="169"/>
          </reference>
          <reference field="3" count="1" selected="0">
            <x v="11"/>
          </reference>
          <reference field="4" count="1">
            <x v="220"/>
          </reference>
          <reference field="9" count="1" selected="0">
            <x v="0"/>
          </reference>
        </references>
      </pivotArea>
    </format>
    <format dxfId="4988">
      <pivotArea dataOnly="0" labelOnly="1" outline="0" fieldPosition="0">
        <references count="5">
          <reference field="0" count="1" selected="0">
            <x v="216"/>
          </reference>
          <reference field="2" count="1" selected="0">
            <x v="194"/>
          </reference>
          <reference field="3" count="1" selected="0">
            <x v="141"/>
          </reference>
          <reference field="4" count="1">
            <x v="27"/>
          </reference>
          <reference field="9" count="1" selected="0">
            <x v="0"/>
          </reference>
        </references>
      </pivotArea>
    </format>
    <format dxfId="4987">
      <pivotArea dataOnly="0" labelOnly="1" outline="0" fieldPosition="0">
        <references count="5">
          <reference field="0" count="1" selected="0">
            <x v="218"/>
          </reference>
          <reference field="2" count="1" selected="0">
            <x v="194"/>
          </reference>
          <reference field="3" count="1" selected="0">
            <x v="136"/>
          </reference>
          <reference field="4" count="1">
            <x v="282"/>
          </reference>
          <reference field="9" count="1" selected="0">
            <x v="0"/>
          </reference>
        </references>
      </pivotArea>
    </format>
    <format dxfId="4986">
      <pivotArea dataOnly="0" labelOnly="1" outline="0" fieldPosition="0">
        <references count="5">
          <reference field="0" count="1" selected="0">
            <x v="224"/>
          </reference>
          <reference field="2" count="1" selected="0">
            <x v="199"/>
          </reference>
          <reference field="3" count="1" selected="0">
            <x v="69"/>
          </reference>
          <reference field="4" count="1">
            <x v="262"/>
          </reference>
          <reference field="9" count="1" selected="0">
            <x v="0"/>
          </reference>
        </references>
      </pivotArea>
    </format>
    <format dxfId="4985">
      <pivotArea dataOnly="0" labelOnly="1" outline="0" fieldPosition="0">
        <references count="5">
          <reference field="0" count="1" selected="0">
            <x v="281"/>
          </reference>
          <reference field="2" count="1" selected="0">
            <x v="247"/>
          </reference>
          <reference field="3" count="1" selected="0">
            <x v="85"/>
          </reference>
          <reference field="4" count="1">
            <x v="176"/>
          </reference>
          <reference field="9" count="1" selected="0">
            <x v="0"/>
          </reference>
        </references>
      </pivotArea>
    </format>
    <format dxfId="4984">
      <pivotArea dataOnly="0" labelOnly="1" outline="0" fieldPosition="0">
        <references count="5">
          <reference field="0" count="1" selected="0">
            <x v="284"/>
          </reference>
          <reference field="2" count="1" selected="0">
            <x v="250"/>
          </reference>
          <reference field="3" count="1" selected="0">
            <x v="20"/>
          </reference>
          <reference field="4" count="1">
            <x v="190"/>
          </reference>
          <reference field="9" count="1" selected="0">
            <x v="0"/>
          </reference>
        </references>
      </pivotArea>
    </format>
    <format dxfId="4983">
      <pivotArea dataOnly="0" labelOnly="1" outline="0" fieldPosition="0">
        <references count="5">
          <reference field="0" count="1" selected="0">
            <x v="55"/>
          </reference>
          <reference field="2" count="1" selected="0">
            <x v="50"/>
          </reference>
          <reference field="3" count="1" selected="0">
            <x v="59"/>
          </reference>
          <reference field="4" count="1">
            <x v="85"/>
          </reference>
          <reference field="9" count="1" selected="0">
            <x v="1"/>
          </reference>
        </references>
      </pivotArea>
    </format>
    <format dxfId="4982">
      <pivotArea dataOnly="0" labelOnly="1" outline="0" fieldPosition="0">
        <references count="5">
          <reference field="0" count="1" selected="0">
            <x v="85"/>
          </reference>
          <reference field="2" count="1" selected="0">
            <x v="76"/>
          </reference>
          <reference field="3" count="1" selected="0">
            <x v="66"/>
          </reference>
          <reference field="4" count="1">
            <x v="284"/>
          </reference>
          <reference field="9" count="1" selected="0">
            <x v="1"/>
          </reference>
        </references>
      </pivotArea>
    </format>
    <format dxfId="4981">
      <pivotArea dataOnly="0" labelOnly="1" outline="0" fieldPosition="0">
        <references count="5">
          <reference field="0" count="1" selected="0">
            <x v="101"/>
          </reference>
          <reference field="2" count="1" selected="0">
            <x v="90"/>
          </reference>
          <reference field="3" count="1" selected="0">
            <x v="58"/>
          </reference>
          <reference field="4" count="1">
            <x v="280"/>
          </reference>
          <reference field="9" count="1" selected="0">
            <x v="1"/>
          </reference>
        </references>
      </pivotArea>
    </format>
    <format dxfId="4980">
      <pivotArea dataOnly="0" labelOnly="1" outline="0" fieldPosition="0">
        <references count="5">
          <reference field="0" count="1" selected="0">
            <x v="108"/>
          </reference>
          <reference field="2" count="1" selected="0">
            <x v="96"/>
          </reference>
          <reference field="3" count="1" selected="0">
            <x v="108"/>
          </reference>
          <reference field="4" count="1">
            <x v="73"/>
          </reference>
          <reference field="9" count="1" selected="0">
            <x v="1"/>
          </reference>
        </references>
      </pivotArea>
    </format>
    <format dxfId="4979">
      <pivotArea dataOnly="0" labelOnly="1" outline="0" fieldPosition="0">
        <references count="5">
          <reference field="0" count="1" selected="0">
            <x v="152"/>
          </reference>
          <reference field="2" count="1" selected="0">
            <x v="135"/>
          </reference>
          <reference field="3" count="1" selected="0">
            <x v="58"/>
          </reference>
          <reference field="4" count="1">
            <x v="71"/>
          </reference>
          <reference field="9" count="1" selected="0">
            <x v="1"/>
          </reference>
        </references>
      </pivotArea>
    </format>
    <format dxfId="4978">
      <pivotArea dataOnly="0" labelOnly="1" outline="0" fieldPosition="0">
        <references count="5">
          <reference field="0" count="1" selected="0">
            <x v="156"/>
          </reference>
          <reference field="2" count="1" selected="0">
            <x v="139"/>
          </reference>
          <reference field="3" count="1" selected="0">
            <x v="63"/>
          </reference>
          <reference field="4" count="1">
            <x v="278"/>
          </reference>
          <reference field="9" count="1" selected="0">
            <x v="1"/>
          </reference>
        </references>
      </pivotArea>
    </format>
    <format dxfId="4977">
      <pivotArea dataOnly="0" labelOnly="1" outline="0" fieldPosition="0">
        <references count="5">
          <reference field="0" count="1" selected="0">
            <x v="177"/>
          </reference>
          <reference field="2" count="1" selected="0">
            <x v="158"/>
          </reference>
          <reference field="3" count="1" selected="0">
            <x v="126"/>
          </reference>
          <reference field="4" count="1">
            <x v="159"/>
          </reference>
          <reference field="9" count="1" selected="0">
            <x v="1"/>
          </reference>
        </references>
      </pivotArea>
    </format>
    <format dxfId="4976">
      <pivotArea dataOnly="0" labelOnly="1" outline="0" fieldPosition="0">
        <references count="5">
          <reference field="0" count="1" selected="0">
            <x v="190"/>
          </reference>
          <reference field="2" count="1" selected="0">
            <x v="170"/>
          </reference>
          <reference field="3" count="1" selected="0">
            <x v="56"/>
          </reference>
          <reference field="4" count="1">
            <x v="275"/>
          </reference>
          <reference field="9" count="1" selected="0">
            <x v="1"/>
          </reference>
        </references>
      </pivotArea>
    </format>
    <format dxfId="4975">
      <pivotArea dataOnly="0" labelOnly="1" outline="0" fieldPosition="0">
        <references count="5">
          <reference field="0" count="1" selected="0">
            <x v="204"/>
          </reference>
          <reference field="2" count="1" selected="0">
            <x v="183"/>
          </reference>
          <reference field="3" count="1" selected="0">
            <x v="51"/>
          </reference>
          <reference field="4" count="1">
            <x v="59"/>
          </reference>
          <reference field="9" count="1" selected="0">
            <x v="1"/>
          </reference>
        </references>
      </pivotArea>
    </format>
    <format dxfId="4974">
      <pivotArea dataOnly="0" labelOnly="1" outline="0" fieldPosition="0">
        <references count="5">
          <reference field="0" count="1" selected="0">
            <x v="227"/>
          </reference>
          <reference field="2" count="1" selected="0">
            <x v="202"/>
          </reference>
          <reference field="3" count="1" selected="0">
            <x v="82"/>
          </reference>
          <reference field="4" count="1">
            <x v="235"/>
          </reference>
          <reference field="9" count="1" selected="0">
            <x v="1"/>
          </reference>
        </references>
      </pivotArea>
    </format>
    <format dxfId="4973">
      <pivotArea dataOnly="0" labelOnly="1" outline="0" fieldPosition="0">
        <references count="5">
          <reference field="0" count="1" selected="0">
            <x v="233"/>
          </reference>
          <reference field="2" count="1" selected="0">
            <x v="207"/>
          </reference>
          <reference field="3" count="1" selected="0">
            <x v="101"/>
          </reference>
          <reference field="4" count="1">
            <x v="253"/>
          </reference>
          <reference field="9" count="1" selected="0">
            <x v="1"/>
          </reference>
        </references>
      </pivotArea>
    </format>
    <format dxfId="4972">
      <pivotArea dataOnly="0" labelOnly="1" outline="0" fieldPosition="0">
        <references count="5">
          <reference field="0" count="1" selected="0">
            <x v="246"/>
          </reference>
          <reference field="2" count="1" selected="0">
            <x v="218"/>
          </reference>
          <reference field="3" count="1" selected="0">
            <x v="147"/>
          </reference>
          <reference field="4" count="1">
            <x v="23"/>
          </reference>
          <reference field="9" count="1" selected="0">
            <x v="1"/>
          </reference>
        </references>
      </pivotArea>
    </format>
    <format dxfId="4971">
      <pivotArea dataOnly="0" labelOnly="1" outline="0" fieldPosition="0">
        <references count="5">
          <reference field="0" count="1" selected="0">
            <x v="271"/>
          </reference>
          <reference field="2" count="1" selected="0">
            <x v="238"/>
          </reference>
          <reference field="3" count="1" selected="0">
            <x v="201"/>
          </reference>
          <reference field="4" count="1">
            <x v="75"/>
          </reference>
          <reference field="9" count="1" selected="0">
            <x v="1"/>
          </reference>
        </references>
      </pivotArea>
    </format>
    <format dxfId="4970">
      <pivotArea dataOnly="0" labelOnly="1" outline="0" fieldPosition="0">
        <references count="5">
          <reference field="0" count="1" selected="0">
            <x v="277"/>
          </reference>
          <reference field="2" count="1" selected="0">
            <x v="243"/>
          </reference>
          <reference field="3" count="1" selected="0">
            <x v="179"/>
          </reference>
          <reference field="4" count="1">
            <x v="40"/>
          </reference>
          <reference field="9" count="1" selected="0">
            <x v="1"/>
          </reference>
        </references>
      </pivotArea>
    </format>
    <format dxfId="4969">
      <pivotArea dataOnly="0" labelOnly="1" outline="0" fieldPosition="0">
        <references count="5">
          <reference field="0" count="1" selected="0">
            <x v="280"/>
          </reference>
          <reference field="2" count="1" selected="0">
            <x v="246"/>
          </reference>
          <reference field="3" count="1" selected="0">
            <x v="162"/>
          </reference>
          <reference field="4" count="1">
            <x v="14"/>
          </reference>
          <reference field="9" count="1" selected="0">
            <x v="1"/>
          </reference>
        </references>
      </pivotArea>
    </format>
    <format dxfId="4968">
      <pivotArea dataOnly="0" labelOnly="1" outline="0" fieldPosition="0">
        <references count="5">
          <reference field="0" count="1" selected="0">
            <x v="282"/>
          </reference>
          <reference field="2" count="1" selected="0">
            <x v="248"/>
          </reference>
          <reference field="3" count="1" selected="0">
            <x v="124"/>
          </reference>
          <reference field="4" count="1">
            <x v="223"/>
          </reference>
          <reference field="9" count="1" selected="0">
            <x v="1"/>
          </reference>
        </references>
      </pivotArea>
    </format>
    <format dxfId="4967">
      <pivotArea dataOnly="0" labelOnly="1" outline="0" fieldPosition="0">
        <references count="5">
          <reference field="0" count="1" selected="0">
            <x v="311"/>
          </reference>
          <reference field="2" count="1" selected="0">
            <x v="271"/>
          </reference>
          <reference field="3" count="1" selected="0">
            <x v="14"/>
          </reference>
          <reference field="4" count="1">
            <x v="13"/>
          </reference>
          <reference field="9" count="1" selected="0">
            <x v="1"/>
          </reference>
        </references>
      </pivotArea>
    </format>
    <format dxfId="4966">
      <pivotArea dataOnly="0" labelOnly="1" outline="0" fieldPosition="0">
        <references count="5">
          <reference field="0" count="1" selected="0">
            <x v="336"/>
          </reference>
          <reference field="2" count="1" selected="0">
            <x v="293"/>
          </reference>
          <reference field="3" count="1" selected="0">
            <x v="118"/>
          </reference>
          <reference field="4" count="1">
            <x v="118"/>
          </reference>
          <reference field="9" count="1" selected="0">
            <x v="1"/>
          </reference>
        </references>
      </pivotArea>
    </format>
    <format dxfId="4965">
      <pivotArea dataOnly="0" labelOnly="1" outline="0" fieldPosition="0">
        <references count="5">
          <reference field="0" count="1" selected="0">
            <x v="345"/>
          </reference>
          <reference field="2" count="1" selected="0">
            <x v="300"/>
          </reference>
          <reference field="3" count="1" selected="0">
            <x v="198"/>
          </reference>
          <reference field="4" count="1">
            <x v="72"/>
          </reference>
          <reference field="9" count="1" selected="0">
            <x v="1"/>
          </reference>
        </references>
      </pivotArea>
    </format>
    <format dxfId="4964">
      <pivotArea dataOnly="0" labelOnly="1" outline="0" fieldPosition="0">
        <references count="5">
          <reference field="0" count="1" selected="0">
            <x v="353"/>
          </reference>
          <reference field="2" count="1" selected="0">
            <x v="307"/>
          </reference>
          <reference field="3" count="1" selected="0">
            <x v="115"/>
          </reference>
          <reference field="4" count="1">
            <x v="237"/>
          </reference>
          <reference field="9" count="1" selected="0">
            <x v="1"/>
          </reference>
        </references>
      </pivotArea>
    </format>
    <format dxfId="4963">
      <pivotArea dataOnly="0" labelOnly="1" outline="0" fieldPosition="0">
        <references count="5">
          <reference field="0" count="1" selected="0">
            <x v="354"/>
          </reference>
          <reference field="2" count="1" selected="0">
            <x v="308"/>
          </reference>
          <reference field="3" count="1" selected="0">
            <x v="205"/>
          </reference>
          <reference field="4" count="1">
            <x v="193"/>
          </reference>
          <reference field="9" count="1" selected="0">
            <x v="1"/>
          </reference>
        </references>
      </pivotArea>
    </format>
    <format dxfId="4962">
      <pivotArea dataOnly="0" labelOnly="1" outline="0" fieldPosition="0">
        <references count="5">
          <reference field="0" count="1" selected="0">
            <x v="7"/>
          </reference>
          <reference field="2" count="1" selected="0">
            <x v="7"/>
          </reference>
          <reference field="3" count="1" selected="0">
            <x v="203"/>
          </reference>
          <reference field="4" count="1">
            <x v="13"/>
          </reference>
          <reference field="9" count="1" selected="0">
            <x v="2"/>
          </reference>
        </references>
      </pivotArea>
    </format>
    <format dxfId="4961">
      <pivotArea dataOnly="0" labelOnly="1" outline="0" fieldPosition="0">
        <references count="5">
          <reference field="0" count="1" selected="0">
            <x v="8"/>
          </reference>
          <reference field="2" count="1" selected="0">
            <x v="8"/>
          </reference>
          <reference field="3" count="1" selected="0">
            <x v="157"/>
          </reference>
          <reference field="4" count="1">
            <x v="88"/>
          </reference>
          <reference field="9" count="1" selected="0">
            <x v="2"/>
          </reference>
        </references>
      </pivotArea>
    </format>
    <format dxfId="4960">
      <pivotArea dataOnly="0" labelOnly="1" outline="0" fieldPosition="0">
        <references count="5">
          <reference field="0" count="1" selected="0">
            <x v="17"/>
          </reference>
          <reference field="2" count="1" selected="0">
            <x v="16"/>
          </reference>
          <reference field="3" count="1" selected="0">
            <x v="37"/>
          </reference>
          <reference field="4" count="1">
            <x v="205"/>
          </reference>
          <reference field="9" count="1" selected="0">
            <x v="2"/>
          </reference>
        </references>
      </pivotArea>
    </format>
    <format dxfId="4959">
      <pivotArea dataOnly="0" labelOnly="1" outline="0" fieldPosition="0">
        <references count="5">
          <reference field="0" count="1" selected="0">
            <x v="20"/>
          </reference>
          <reference field="2" count="1" selected="0">
            <x v="17"/>
          </reference>
          <reference field="3" count="1" selected="0">
            <x v="95"/>
          </reference>
          <reference field="4" count="1">
            <x v="210"/>
          </reference>
          <reference field="9" count="1" selected="0">
            <x v="2"/>
          </reference>
        </references>
      </pivotArea>
    </format>
    <format dxfId="4958">
      <pivotArea dataOnly="0" labelOnly="1" outline="0" fieldPosition="0">
        <references count="5">
          <reference field="0" count="1" selected="0">
            <x v="23"/>
          </reference>
          <reference field="2" count="1" selected="0">
            <x v="20"/>
          </reference>
          <reference field="3" count="1" selected="0">
            <x v="149"/>
          </reference>
          <reference field="4" count="1">
            <x v="200"/>
          </reference>
          <reference field="9" count="1" selected="0">
            <x v="2"/>
          </reference>
        </references>
      </pivotArea>
    </format>
    <format dxfId="4957">
      <pivotArea dataOnly="0" labelOnly="1" outline="0" fieldPosition="0">
        <references count="5">
          <reference field="0" count="1" selected="0">
            <x v="36"/>
          </reference>
          <reference field="2" count="1" selected="0">
            <x v="32"/>
          </reference>
          <reference field="3" count="1" selected="0">
            <x v="85"/>
          </reference>
          <reference field="4" count="1">
            <x v="13"/>
          </reference>
          <reference field="9" count="1" selected="0">
            <x v="2"/>
          </reference>
        </references>
      </pivotArea>
    </format>
    <format dxfId="4956">
      <pivotArea dataOnly="0" labelOnly="1" outline="0" fieldPosition="0">
        <references count="5">
          <reference field="0" count="1" selected="0">
            <x v="38"/>
          </reference>
          <reference field="2" count="1" selected="0">
            <x v="34"/>
          </reference>
          <reference field="3" count="1" selected="0">
            <x v="42"/>
          </reference>
          <reference field="4" count="1">
            <x v="108"/>
          </reference>
          <reference field="9" count="1" selected="0">
            <x v="2"/>
          </reference>
        </references>
      </pivotArea>
    </format>
    <format dxfId="4955">
      <pivotArea dataOnly="0" labelOnly="1" outline="0" fieldPosition="0">
        <references count="5">
          <reference field="0" count="1" selected="0">
            <x v="41"/>
          </reference>
          <reference field="2" count="1" selected="0">
            <x v="37"/>
          </reference>
          <reference field="3" count="1" selected="0">
            <x v="34"/>
          </reference>
          <reference field="4" count="1">
            <x v="38"/>
          </reference>
          <reference field="9" count="1" selected="0">
            <x v="2"/>
          </reference>
        </references>
      </pivotArea>
    </format>
    <format dxfId="4954">
      <pivotArea dataOnly="0" labelOnly="1" outline="0" fieldPosition="0">
        <references count="5">
          <reference field="0" count="1" selected="0">
            <x v="43"/>
          </reference>
          <reference field="2" count="1" selected="0">
            <x v="39"/>
          </reference>
          <reference field="3" count="1" selected="0">
            <x v="157"/>
          </reference>
          <reference field="4" count="1">
            <x v="0"/>
          </reference>
          <reference field="9" count="1" selected="0">
            <x v="2"/>
          </reference>
        </references>
      </pivotArea>
    </format>
    <format dxfId="4953">
      <pivotArea dataOnly="0" labelOnly="1" outline="0" fieldPosition="0">
        <references count="5">
          <reference field="0" count="1" selected="0">
            <x v="50"/>
          </reference>
          <reference field="2" count="1" selected="0">
            <x v="45"/>
          </reference>
          <reference field="3" count="1" selected="0">
            <x v="150"/>
          </reference>
          <reference field="4" count="1">
            <x v="101"/>
          </reference>
          <reference field="9" count="1" selected="0">
            <x v="2"/>
          </reference>
        </references>
      </pivotArea>
    </format>
    <format dxfId="4952">
      <pivotArea dataOnly="0" labelOnly="1" outline="0" fieldPosition="0">
        <references count="5">
          <reference field="0" count="1" selected="0">
            <x v="53"/>
          </reference>
          <reference field="2" count="1" selected="0">
            <x v="48"/>
          </reference>
          <reference field="3" count="1" selected="0">
            <x v="16"/>
          </reference>
          <reference field="4" count="1">
            <x v="104"/>
          </reference>
          <reference field="9" count="1" selected="0">
            <x v="2"/>
          </reference>
        </references>
      </pivotArea>
    </format>
    <format dxfId="4951">
      <pivotArea dataOnly="0" labelOnly="1" outline="0" fieldPosition="0">
        <references count="5">
          <reference field="0" count="1" selected="0">
            <x v="54"/>
          </reference>
          <reference field="2" count="1" selected="0">
            <x v="49"/>
          </reference>
          <reference field="3" count="1" selected="0">
            <x v="151"/>
          </reference>
          <reference field="4" count="1">
            <x v="204"/>
          </reference>
          <reference field="9" count="1" selected="0">
            <x v="2"/>
          </reference>
        </references>
      </pivotArea>
    </format>
    <format dxfId="4950">
      <pivotArea dataOnly="0" labelOnly="1" outline="0" fieldPosition="0">
        <references count="5">
          <reference field="0" count="1" selected="0">
            <x v="87"/>
          </reference>
          <reference field="2" count="1" selected="0">
            <x v="78"/>
          </reference>
          <reference field="3" count="1" selected="0">
            <x v="10"/>
          </reference>
          <reference field="4" count="1">
            <x v="263"/>
          </reference>
          <reference field="9" count="1" selected="0">
            <x v="2"/>
          </reference>
        </references>
      </pivotArea>
    </format>
    <format dxfId="4949">
      <pivotArea dataOnly="0" labelOnly="1" outline="0" fieldPosition="0">
        <references count="5">
          <reference field="0" count="1" selected="0">
            <x v="93"/>
          </reference>
          <reference field="2" count="1" selected="0">
            <x v="83"/>
          </reference>
          <reference field="3" count="1" selected="0">
            <x v="132"/>
          </reference>
          <reference field="4" count="1">
            <x v="1"/>
          </reference>
          <reference field="9" count="1" selected="0">
            <x v="2"/>
          </reference>
        </references>
      </pivotArea>
    </format>
    <format dxfId="4948">
      <pivotArea dataOnly="0" labelOnly="1" outline="0" fieldPosition="0">
        <references count="5">
          <reference field="0" count="1" selected="0">
            <x v="116"/>
          </reference>
          <reference field="2" count="1" selected="0">
            <x v="104"/>
          </reference>
          <reference field="3" count="1" selected="0">
            <x v="43"/>
          </reference>
          <reference field="4" count="1">
            <x v="120"/>
          </reference>
          <reference field="9" count="1" selected="0">
            <x v="2"/>
          </reference>
        </references>
      </pivotArea>
    </format>
    <format dxfId="4947">
      <pivotArea dataOnly="0" labelOnly="1" outline="0" fieldPosition="0">
        <references count="5">
          <reference field="0" count="1" selected="0">
            <x v="118"/>
          </reference>
          <reference field="2" count="1" selected="0">
            <x v="106"/>
          </reference>
          <reference field="3" count="1" selected="0">
            <x v="110"/>
          </reference>
          <reference field="4" count="1">
            <x v="133"/>
          </reference>
          <reference field="9" count="1" selected="0">
            <x v="2"/>
          </reference>
        </references>
      </pivotArea>
    </format>
    <format dxfId="4946">
      <pivotArea dataOnly="0" labelOnly="1" outline="0" fieldPosition="0">
        <references count="5">
          <reference field="0" count="1" selected="0">
            <x v="125"/>
          </reference>
          <reference field="2" count="1" selected="0">
            <x v="112"/>
          </reference>
          <reference field="3" count="1" selected="0">
            <x v="145"/>
          </reference>
          <reference field="4" count="1">
            <x v="283"/>
          </reference>
          <reference field="9" count="1" selected="0">
            <x v="2"/>
          </reference>
        </references>
      </pivotArea>
    </format>
    <format dxfId="4945">
      <pivotArea dataOnly="0" labelOnly="1" outline="0" fieldPosition="0">
        <references count="5">
          <reference field="0" count="1" selected="0">
            <x v="130"/>
          </reference>
          <reference field="2" count="1" selected="0">
            <x v="115"/>
          </reference>
          <reference field="3" count="1" selected="0">
            <x v="171"/>
          </reference>
          <reference field="4" count="1">
            <x v="174"/>
          </reference>
          <reference field="9" count="1" selected="0">
            <x v="2"/>
          </reference>
        </references>
      </pivotArea>
    </format>
    <format dxfId="4944">
      <pivotArea dataOnly="0" labelOnly="1" outline="0" fieldPosition="0">
        <references count="5">
          <reference field="0" count="1" selected="0">
            <x v="141"/>
          </reference>
          <reference field="2" count="1" selected="0">
            <x v="126"/>
          </reference>
          <reference field="3" count="1" selected="0">
            <x v="10"/>
          </reference>
          <reference field="4" count="1">
            <x v="282"/>
          </reference>
          <reference field="9" count="1" selected="0">
            <x v="2"/>
          </reference>
        </references>
      </pivotArea>
    </format>
    <format dxfId="4943">
      <pivotArea dataOnly="0" labelOnly="1" outline="0" fieldPosition="0">
        <references count="5">
          <reference field="0" count="1" selected="0">
            <x v="143"/>
          </reference>
          <reference field="2" count="1" selected="0">
            <x v="128"/>
          </reference>
          <reference field="3" count="1" selected="0">
            <x v="17"/>
          </reference>
          <reference field="4" count="1">
            <x v="279"/>
          </reference>
          <reference field="9" count="1" selected="0">
            <x v="2"/>
          </reference>
        </references>
      </pivotArea>
    </format>
    <format dxfId="4942">
      <pivotArea dataOnly="0" labelOnly="1" outline="0" fieldPosition="0">
        <references count="5">
          <reference field="0" count="1" selected="0">
            <x v="153"/>
          </reference>
          <reference field="2" count="1" selected="0">
            <x v="136"/>
          </reference>
          <reference field="3" count="1" selected="0">
            <x v="64"/>
          </reference>
          <reference field="4" count="1">
            <x v="221"/>
          </reference>
          <reference field="9" count="1" selected="0">
            <x v="2"/>
          </reference>
        </references>
      </pivotArea>
    </format>
    <format dxfId="4941">
      <pivotArea dataOnly="0" labelOnly="1" outline="0" fieldPosition="0">
        <references count="5">
          <reference field="0" count="1" selected="0">
            <x v="164"/>
          </reference>
          <reference field="2" count="1" selected="0">
            <x v="146"/>
          </reference>
          <reference field="3" count="1" selected="0">
            <x v="186"/>
          </reference>
          <reference field="4" count="1">
            <x v="183"/>
          </reference>
          <reference field="9" count="1" selected="0">
            <x v="2"/>
          </reference>
        </references>
      </pivotArea>
    </format>
    <format dxfId="4940">
      <pivotArea dataOnly="0" labelOnly="1" outline="0" fieldPosition="0">
        <references count="5">
          <reference field="0" count="1" selected="0">
            <x v="168"/>
          </reference>
          <reference field="2" count="1" selected="0">
            <x v="149"/>
          </reference>
          <reference field="3" count="1" selected="0">
            <x v="184"/>
          </reference>
          <reference field="4" count="1">
            <x v="28"/>
          </reference>
          <reference field="9" count="1" selected="0">
            <x v="2"/>
          </reference>
        </references>
      </pivotArea>
    </format>
    <format dxfId="4939">
      <pivotArea dataOnly="0" labelOnly="1" outline="0" fieldPosition="0">
        <references count="5">
          <reference field="0" count="1" selected="0">
            <x v="180"/>
          </reference>
          <reference field="2" count="1" selected="0">
            <x v="161"/>
          </reference>
          <reference field="3" count="1" selected="0">
            <x v="42"/>
          </reference>
          <reference field="4" count="1">
            <x v="109"/>
          </reference>
          <reference field="9" count="1" selected="0">
            <x v="2"/>
          </reference>
        </references>
      </pivotArea>
    </format>
    <format dxfId="4938">
      <pivotArea dataOnly="0" labelOnly="1" outline="0" fieldPosition="0">
        <references count="5">
          <reference field="0" count="1" selected="0">
            <x v="182"/>
          </reference>
          <reference field="2" count="1" selected="0">
            <x v="163"/>
          </reference>
          <reference field="3" count="1" selected="0">
            <x v="91"/>
          </reference>
          <reference field="4" count="1">
            <x v="15"/>
          </reference>
          <reference field="9" count="1" selected="0">
            <x v="2"/>
          </reference>
        </references>
      </pivotArea>
    </format>
    <format dxfId="4937">
      <pivotArea dataOnly="0" labelOnly="1" outline="0" fieldPosition="0">
        <references count="5">
          <reference field="0" count="1" selected="0">
            <x v="188"/>
          </reference>
          <reference field="2" count="1" selected="0">
            <x v="169"/>
          </reference>
          <reference field="3" count="1" selected="0">
            <x v="136"/>
          </reference>
          <reference field="4" count="1">
            <x v="129"/>
          </reference>
          <reference field="9" count="1" selected="0">
            <x v="2"/>
          </reference>
        </references>
      </pivotArea>
    </format>
    <format dxfId="4936">
      <pivotArea dataOnly="0" labelOnly="1" outline="0" fieldPosition="0">
        <references count="5">
          <reference field="0" count="1" selected="0">
            <x v="192"/>
          </reference>
          <reference field="2" count="1" selected="0">
            <x v="172"/>
          </reference>
          <reference field="3" count="1" selected="0">
            <x v="20"/>
          </reference>
          <reference field="4" count="1">
            <x v="121"/>
          </reference>
          <reference field="9" count="1" selected="0">
            <x v="2"/>
          </reference>
        </references>
      </pivotArea>
    </format>
    <format dxfId="4935">
      <pivotArea dataOnly="0" labelOnly="1" outline="0" fieldPosition="0">
        <references count="5">
          <reference field="0" count="1" selected="0">
            <x v="193"/>
          </reference>
          <reference field="2" count="1" selected="0">
            <x v="173"/>
          </reference>
          <reference field="3" count="1" selected="0">
            <x v="157"/>
          </reference>
          <reference field="4" count="1">
            <x v="201"/>
          </reference>
          <reference field="9" count="1" selected="0">
            <x v="2"/>
          </reference>
        </references>
      </pivotArea>
    </format>
    <format dxfId="4934">
      <pivotArea dataOnly="0" labelOnly="1" outline="0" fieldPosition="0">
        <references count="5">
          <reference field="0" count="1" selected="0">
            <x v="199"/>
          </reference>
          <reference field="2" count="1" selected="0">
            <x v="179"/>
          </reference>
          <reference field="3" count="1" selected="0">
            <x v="153"/>
          </reference>
          <reference field="4" count="1">
            <x v="192"/>
          </reference>
          <reference field="9" count="1" selected="0">
            <x v="2"/>
          </reference>
        </references>
      </pivotArea>
    </format>
    <format dxfId="4933">
      <pivotArea dataOnly="0" labelOnly="1" outline="0" fieldPosition="0">
        <references count="5">
          <reference field="0" count="1" selected="0">
            <x v="203"/>
          </reference>
          <reference field="2" count="1" selected="0">
            <x v="182"/>
          </reference>
          <reference field="3" count="1" selected="0">
            <x v="41"/>
          </reference>
          <reference field="4" count="1">
            <x v="134"/>
          </reference>
          <reference field="9" count="1" selected="0">
            <x v="2"/>
          </reference>
        </references>
      </pivotArea>
    </format>
    <format dxfId="4932">
      <pivotArea dataOnly="0" labelOnly="1" outline="0" fieldPosition="0">
        <references count="5">
          <reference field="0" count="1" selected="0">
            <x v="206"/>
          </reference>
          <reference field="2" count="1" selected="0">
            <x v="185"/>
          </reference>
          <reference field="3" count="1" selected="0">
            <x v="10"/>
          </reference>
          <reference field="4" count="1">
            <x v="12"/>
          </reference>
          <reference field="9" count="1" selected="0">
            <x v="2"/>
          </reference>
        </references>
      </pivotArea>
    </format>
    <format dxfId="4931">
      <pivotArea dataOnly="0" labelOnly="1" outline="0" fieldPosition="0">
        <references count="5">
          <reference field="0" count="1" selected="0">
            <x v="221"/>
          </reference>
          <reference field="2" count="1" selected="0">
            <x v="196"/>
          </reference>
          <reference field="3" count="1" selected="0">
            <x v="132"/>
          </reference>
          <reference field="4" count="1">
            <x v="11"/>
          </reference>
          <reference field="9" count="1" selected="0">
            <x v="2"/>
          </reference>
        </references>
      </pivotArea>
    </format>
    <format dxfId="4930">
      <pivotArea dataOnly="0" labelOnly="1" outline="0" fieldPosition="0">
        <references count="5">
          <reference field="0" count="1" selected="0">
            <x v="231"/>
          </reference>
          <reference field="2" count="1" selected="0">
            <x v="206"/>
          </reference>
          <reference field="3" count="1" selected="0">
            <x v="71"/>
          </reference>
          <reference field="4" count="1">
            <x v="128"/>
          </reference>
          <reference field="9" count="1" selected="0">
            <x v="2"/>
          </reference>
        </references>
      </pivotArea>
    </format>
    <format dxfId="4929">
      <pivotArea dataOnly="0" labelOnly="1" outline="0" fieldPosition="0">
        <references count="5">
          <reference field="0" count="1" selected="0">
            <x v="266"/>
          </reference>
          <reference field="2" count="1" selected="0">
            <x v="233"/>
          </reference>
          <reference field="3" count="1" selected="0">
            <x v="166"/>
          </reference>
          <reference field="4" count="1">
            <x v="58"/>
          </reference>
          <reference field="9" count="1" selected="0">
            <x v="2"/>
          </reference>
        </references>
      </pivotArea>
    </format>
    <format dxfId="4928">
      <pivotArea dataOnly="0" labelOnly="1" outline="0" fieldPosition="0">
        <references count="5">
          <reference field="0" count="1" selected="0">
            <x v="25"/>
          </reference>
          <reference field="2" count="1" selected="0">
            <x v="22"/>
          </reference>
          <reference field="3" count="1" selected="0">
            <x v="69"/>
          </reference>
          <reference field="4" count="1">
            <x v="25"/>
          </reference>
          <reference field="9" count="1" selected="0">
            <x v="3"/>
          </reference>
        </references>
      </pivotArea>
    </format>
    <format dxfId="4927">
      <pivotArea dataOnly="0" labelOnly="1" outline="0" fieldPosition="0">
        <references count="5">
          <reference field="0" count="1" selected="0">
            <x v="30"/>
          </reference>
          <reference field="2" count="1" selected="0">
            <x v="27"/>
          </reference>
          <reference field="3" count="1" selected="0">
            <x v="47"/>
          </reference>
          <reference field="4" count="1">
            <x v="268"/>
          </reference>
          <reference field="9" count="1" selected="0">
            <x v="3"/>
          </reference>
        </references>
      </pivotArea>
    </format>
    <format dxfId="4926">
      <pivotArea dataOnly="0" labelOnly="1" outline="0" fieldPosition="0">
        <references count="5">
          <reference field="0" count="1" selected="0">
            <x v="31"/>
          </reference>
          <reference field="2" count="1" selected="0">
            <x v="28"/>
          </reference>
          <reference field="3" count="1" selected="0">
            <x v="48"/>
          </reference>
          <reference field="4" count="1">
            <x v="197"/>
          </reference>
          <reference field="9" count="1" selected="0">
            <x v="3"/>
          </reference>
        </references>
      </pivotArea>
    </format>
    <format dxfId="4925">
      <pivotArea dataOnly="0" labelOnly="1" outline="0" fieldPosition="0">
        <references count="5">
          <reference field="0" count="1" selected="0">
            <x v="32"/>
          </reference>
          <reference field="2" count="1" selected="0">
            <x v="29"/>
          </reference>
          <reference field="3" count="1" selected="0">
            <x v="21"/>
          </reference>
          <reference field="4" count="1">
            <x v="272"/>
          </reference>
          <reference field="9" count="1" selected="0">
            <x v="3"/>
          </reference>
        </references>
      </pivotArea>
    </format>
    <format dxfId="4924">
      <pivotArea dataOnly="0" labelOnly="1" outline="0" fieldPosition="0">
        <references count="5">
          <reference field="0" count="1" selected="0">
            <x v="44"/>
          </reference>
          <reference field="2" count="1" selected="0">
            <x v="40"/>
          </reference>
          <reference field="3" count="1" selected="0">
            <x v="10"/>
          </reference>
          <reference field="4" count="1">
            <x v="179"/>
          </reference>
          <reference field="9" count="1" selected="0">
            <x v="3"/>
          </reference>
        </references>
      </pivotArea>
    </format>
    <format dxfId="4923">
      <pivotArea dataOnly="0" labelOnly="1" outline="0" fieldPosition="0">
        <references count="5">
          <reference field="0" count="1" selected="0">
            <x v="47"/>
          </reference>
          <reference field="2" count="1" selected="0">
            <x v="43"/>
          </reference>
          <reference field="3" count="1" selected="0">
            <x v="141"/>
          </reference>
          <reference field="4" count="1">
            <x v="124"/>
          </reference>
          <reference field="9" count="1" selected="0">
            <x v="3"/>
          </reference>
        </references>
      </pivotArea>
    </format>
    <format dxfId="4922">
      <pivotArea dataOnly="0" labelOnly="1" outline="0" fieldPosition="0">
        <references count="5">
          <reference field="0" count="1" selected="0">
            <x v="49"/>
          </reference>
          <reference field="2" count="1" selected="0">
            <x v="44"/>
          </reference>
          <reference field="3" count="1" selected="0">
            <x v="46"/>
          </reference>
          <reference field="4" count="1">
            <x v="100"/>
          </reference>
          <reference field="9" count="1" selected="0">
            <x v="3"/>
          </reference>
        </references>
      </pivotArea>
    </format>
    <format dxfId="4921">
      <pivotArea dataOnly="0" labelOnly="1" outline="0" fieldPosition="0">
        <references count="5">
          <reference field="0" count="1" selected="0">
            <x v="60"/>
          </reference>
          <reference field="2" count="1" selected="0">
            <x v="54"/>
          </reference>
          <reference field="3" count="1" selected="0">
            <x v="186"/>
          </reference>
          <reference field="4" count="1">
            <x v="9"/>
          </reference>
          <reference field="9" count="1" selected="0">
            <x v="3"/>
          </reference>
        </references>
      </pivotArea>
    </format>
    <format dxfId="4920">
      <pivotArea dataOnly="0" labelOnly="1" outline="0" fieldPosition="0">
        <references count="5">
          <reference field="0" count="1" selected="0">
            <x v="68"/>
          </reference>
          <reference field="2" count="1" selected="0">
            <x v="61"/>
          </reference>
          <reference field="3" count="1" selected="0">
            <x v="161"/>
          </reference>
          <reference field="4" count="1">
            <x v="37"/>
          </reference>
          <reference field="9" count="1" selected="0">
            <x v="3"/>
          </reference>
        </references>
      </pivotArea>
    </format>
    <format dxfId="4919">
      <pivotArea dataOnly="0" labelOnly="1" outline="0" fieldPosition="0">
        <references count="5">
          <reference field="0" count="1" selected="0">
            <x v="75"/>
          </reference>
          <reference field="2" count="1" selected="0">
            <x v="67"/>
          </reference>
          <reference field="3" count="1" selected="0">
            <x v="149"/>
          </reference>
          <reference field="4" count="1">
            <x v="219"/>
          </reference>
          <reference field="9" count="1" selected="0">
            <x v="3"/>
          </reference>
        </references>
      </pivotArea>
    </format>
    <format dxfId="4918">
      <pivotArea dataOnly="0" labelOnly="1" outline="0" fieldPosition="0">
        <references count="5">
          <reference field="0" count="1" selected="0">
            <x v="76"/>
          </reference>
          <reference field="2" count="1" selected="0">
            <x v="68"/>
          </reference>
          <reference field="3" count="1" selected="0">
            <x v="169"/>
          </reference>
          <reference field="4" count="1">
            <x v="243"/>
          </reference>
          <reference field="9" count="1" selected="0">
            <x v="3"/>
          </reference>
        </references>
      </pivotArea>
    </format>
    <format dxfId="4917">
      <pivotArea dataOnly="0" labelOnly="1" outline="0" fieldPosition="0">
        <references count="5">
          <reference field="0" count="1" selected="0">
            <x v="78"/>
          </reference>
          <reference field="2" count="1" selected="0">
            <x v="70"/>
          </reference>
          <reference field="3" count="1" selected="0">
            <x v="157"/>
          </reference>
          <reference field="4" count="1">
            <x v="10"/>
          </reference>
          <reference field="9" count="1" selected="0">
            <x v="3"/>
          </reference>
        </references>
      </pivotArea>
    </format>
    <format dxfId="4916">
      <pivotArea dataOnly="0" labelOnly="1" outline="0" fieldPosition="0">
        <references count="5">
          <reference field="0" count="1" selected="0">
            <x v="80"/>
          </reference>
          <reference field="2" count="1" selected="0">
            <x v="72"/>
          </reference>
          <reference field="3" count="1" selected="0">
            <x v="1"/>
          </reference>
          <reference field="4" count="1">
            <x v="98"/>
          </reference>
          <reference field="9" count="1" selected="0">
            <x v="3"/>
          </reference>
        </references>
      </pivotArea>
    </format>
    <format dxfId="4915">
      <pivotArea dataOnly="0" labelOnly="1" outline="0" fieldPosition="0">
        <references count="5">
          <reference field="0" count="1" selected="0">
            <x v="89"/>
          </reference>
          <reference field="2" count="1" selected="0">
            <x v="79"/>
          </reference>
          <reference field="3" count="1" selected="0">
            <x v="46"/>
          </reference>
          <reference field="4" count="1">
            <x v="281"/>
          </reference>
          <reference field="9" count="1" selected="0">
            <x v="3"/>
          </reference>
        </references>
      </pivotArea>
    </format>
    <format dxfId="4914">
      <pivotArea dataOnly="0" labelOnly="1" outline="0" fieldPosition="0">
        <references count="5">
          <reference field="0" count="1" selected="0">
            <x v="90"/>
          </reference>
          <reference field="2" count="1" selected="0">
            <x v="80"/>
          </reference>
          <reference field="3" count="1" selected="0">
            <x v="48"/>
          </reference>
          <reference field="4" count="1">
            <x v="249"/>
          </reference>
          <reference field="9" count="1" selected="0">
            <x v="3"/>
          </reference>
        </references>
      </pivotArea>
    </format>
    <format dxfId="4913">
      <pivotArea dataOnly="0" labelOnly="1" outline="0" fieldPosition="0">
        <references count="5">
          <reference field="0" count="1" selected="0">
            <x v="97"/>
          </reference>
          <reference field="2" count="1" selected="0">
            <x v="87"/>
          </reference>
          <reference field="3" count="1" selected="0">
            <x v="177"/>
          </reference>
          <reference field="4" count="1">
            <x v="123"/>
          </reference>
          <reference field="9" count="1" selected="0">
            <x v="3"/>
          </reference>
        </references>
      </pivotArea>
    </format>
    <format dxfId="4912">
      <pivotArea dataOnly="0" labelOnly="1" outline="0" fieldPosition="0">
        <references count="5">
          <reference field="0" count="1" selected="0">
            <x v="103"/>
          </reference>
          <reference field="2" count="1" selected="0">
            <x v="92"/>
          </reference>
          <reference field="3" count="1" selected="0">
            <x v="157"/>
          </reference>
          <reference field="4" count="1">
            <x v="136"/>
          </reference>
          <reference field="9" count="1" selected="0">
            <x v="3"/>
          </reference>
        </references>
      </pivotArea>
    </format>
    <format dxfId="4911">
      <pivotArea dataOnly="0" labelOnly="1" outline="0" fieldPosition="0">
        <references count="5">
          <reference field="0" count="1" selected="0">
            <x v="112"/>
          </reference>
          <reference field="2" count="1" selected="0">
            <x v="100"/>
          </reference>
          <reference field="3" count="1" selected="0">
            <x v="141"/>
          </reference>
          <reference field="4" count="1">
            <x v="144"/>
          </reference>
          <reference field="9" count="1" selected="0">
            <x v="3"/>
          </reference>
        </references>
      </pivotArea>
    </format>
    <format dxfId="4910">
      <pivotArea dataOnly="0" labelOnly="1" outline="0" fieldPosition="0">
        <references count="5">
          <reference field="0" count="1" selected="0">
            <x v="115"/>
          </reference>
          <reference field="2" count="1" selected="0">
            <x v="103"/>
          </reference>
          <reference field="3" count="1" selected="0">
            <x v="137"/>
          </reference>
          <reference field="4" count="1">
            <x v="232"/>
          </reference>
          <reference field="9" count="1" selected="0">
            <x v="3"/>
          </reference>
        </references>
      </pivotArea>
    </format>
    <format dxfId="4909">
      <pivotArea dataOnly="0" labelOnly="1" outline="0" fieldPosition="0">
        <references count="5">
          <reference field="0" count="1" selected="0">
            <x v="120"/>
          </reference>
          <reference field="2" count="1" selected="0">
            <x v="108"/>
          </reference>
          <reference field="3" count="1" selected="0">
            <x v="168"/>
          </reference>
          <reference field="4" count="1">
            <x v="258"/>
          </reference>
          <reference field="9" count="1" selected="0">
            <x v="3"/>
          </reference>
        </references>
      </pivotArea>
    </format>
    <format dxfId="4908">
      <pivotArea dataOnly="0" labelOnly="1" outline="0" fieldPosition="0">
        <references count="5">
          <reference field="0" count="1" selected="0">
            <x v="123"/>
          </reference>
          <reference field="2" count="1" selected="0">
            <x v="110"/>
          </reference>
          <reference field="3" count="1" selected="0">
            <x v="149"/>
          </reference>
          <reference field="4" count="1">
            <x v="106"/>
          </reference>
          <reference field="9" count="1" selected="0">
            <x v="3"/>
          </reference>
        </references>
      </pivotArea>
    </format>
    <format dxfId="4907">
      <pivotArea dataOnly="0" labelOnly="1" outline="0" fieldPosition="0">
        <references count="5">
          <reference field="0" count="1" selected="0">
            <x v="124"/>
          </reference>
          <reference field="2" count="1" selected="0">
            <x v="111"/>
          </reference>
          <reference field="3" count="1" selected="0">
            <x v="167"/>
          </reference>
          <reference field="4" count="1">
            <x v="3"/>
          </reference>
          <reference field="9" count="1" selected="0">
            <x v="3"/>
          </reference>
        </references>
      </pivotArea>
    </format>
    <format dxfId="4906">
      <pivotArea dataOnly="0" labelOnly="1" outline="0" fieldPosition="0">
        <references count="5">
          <reference field="0" count="1" selected="0">
            <x v="129"/>
          </reference>
          <reference field="2" count="1" selected="0">
            <x v="114"/>
          </reference>
          <reference field="3" count="1" selected="0">
            <x v="0"/>
          </reference>
          <reference field="4" count="1">
            <x v="155"/>
          </reference>
          <reference field="9" count="1" selected="0">
            <x v="3"/>
          </reference>
        </references>
      </pivotArea>
    </format>
    <format dxfId="4905">
      <pivotArea dataOnly="0" labelOnly="1" outline="0" fieldPosition="0">
        <references count="5">
          <reference field="0" count="1" selected="0">
            <x v="134"/>
          </reference>
          <reference field="2" count="1" selected="0">
            <x v="119"/>
          </reference>
          <reference field="3" count="1" selected="0">
            <x v="0"/>
          </reference>
          <reference field="4" count="1">
            <x v="84"/>
          </reference>
          <reference field="9" count="1" selected="0">
            <x v="3"/>
          </reference>
        </references>
      </pivotArea>
    </format>
    <format dxfId="4904">
      <pivotArea dataOnly="0" labelOnly="1" outline="0" fieldPosition="0">
        <references count="5">
          <reference field="0" count="1" selected="0">
            <x v="139"/>
          </reference>
          <reference field="2" count="1" selected="0">
            <x v="124"/>
          </reference>
          <reference field="3" count="1" selected="0">
            <x v="132"/>
          </reference>
          <reference field="4" count="1">
            <x v="9"/>
          </reference>
          <reference field="9" count="1" selected="0">
            <x v="3"/>
          </reference>
        </references>
      </pivotArea>
    </format>
    <format dxfId="4903">
      <pivotArea dataOnly="0" labelOnly="1" outline="0" fieldPosition="0">
        <references count="5">
          <reference field="0" count="1" selected="0">
            <x v="144"/>
          </reference>
          <reference field="2" count="1" selected="0">
            <x v="129"/>
          </reference>
          <reference field="3" count="1" selected="0">
            <x v="180"/>
          </reference>
          <reference field="4" count="1">
            <x v="137"/>
          </reference>
          <reference field="9" count="1" selected="0">
            <x v="3"/>
          </reference>
        </references>
      </pivotArea>
    </format>
    <format dxfId="4902">
      <pivotArea dataOnly="0" labelOnly="1" outline="0" fieldPosition="0">
        <references count="5">
          <reference field="0" count="1" selected="0">
            <x v="165"/>
          </reference>
          <reference field="2" count="1" selected="0">
            <x v="147"/>
          </reference>
          <reference field="3" count="1" selected="0">
            <x v="54"/>
          </reference>
          <reference field="4" count="1">
            <x v="216"/>
          </reference>
          <reference field="9" count="1" selected="0">
            <x v="3"/>
          </reference>
        </references>
      </pivotArea>
    </format>
    <format dxfId="4901">
      <pivotArea dataOnly="0" labelOnly="1" outline="0" fieldPosition="0">
        <references count="5">
          <reference field="0" count="1" selected="0">
            <x v="179"/>
          </reference>
          <reference field="2" count="1" selected="0">
            <x v="160"/>
          </reference>
          <reference field="3" count="1" selected="0">
            <x v="110"/>
          </reference>
          <reference field="4" count="1">
            <x v="240"/>
          </reference>
          <reference field="9" count="1" selected="0">
            <x v="3"/>
          </reference>
        </references>
      </pivotArea>
    </format>
    <format dxfId="4900">
      <pivotArea dataOnly="0" labelOnly="1" outline="0" fieldPosition="0">
        <references count="5">
          <reference field="0" count="1" selected="0">
            <x v="195"/>
          </reference>
          <reference field="2" count="1" selected="0">
            <x v="175"/>
          </reference>
          <reference field="3" count="1" selected="0">
            <x v="69"/>
          </reference>
          <reference field="4" count="1">
            <x v="45"/>
          </reference>
          <reference field="9" count="1" selected="0">
            <x v="3"/>
          </reference>
        </references>
      </pivotArea>
    </format>
    <format dxfId="4899">
      <pivotArea dataOnly="0" labelOnly="1" outline="0" fieldPosition="0">
        <references count="5">
          <reference field="0" count="1" selected="0">
            <x v="219"/>
          </reference>
          <reference field="2" count="1" selected="0">
            <x v="195"/>
          </reference>
          <reference field="3" count="1" selected="0">
            <x v="185"/>
          </reference>
          <reference field="4" count="1">
            <x v="34"/>
          </reference>
          <reference field="9" count="1" selected="0">
            <x v="3"/>
          </reference>
        </references>
      </pivotArea>
    </format>
    <format dxfId="4898">
      <pivotArea dataOnly="0" labelOnly="1" outline="0" fieldPosition="0">
        <references count="5">
          <reference field="0" count="1" selected="0">
            <x v="222"/>
          </reference>
          <reference field="2" count="1" selected="0">
            <x v="197"/>
          </reference>
          <reference field="3" count="1" selected="0">
            <x v="197"/>
          </reference>
          <reference field="4" count="1">
            <x v="172"/>
          </reference>
          <reference field="9" count="1" selected="0">
            <x v="3"/>
          </reference>
        </references>
      </pivotArea>
    </format>
    <format dxfId="4897">
      <pivotArea dataOnly="0" labelOnly="1" outline="0" fieldPosition="0">
        <references count="5">
          <reference field="0" count="1" selected="0">
            <x v="307"/>
          </reference>
          <reference field="2" count="1" selected="0">
            <x v="268"/>
          </reference>
          <reference field="3" count="1" selected="0">
            <x v="166"/>
          </reference>
          <reference field="4" count="1">
            <x v="228"/>
          </reference>
          <reference field="9" count="1" selected="0">
            <x v="3"/>
          </reference>
        </references>
      </pivotArea>
    </format>
    <format dxfId="4896">
      <pivotArea dataOnly="0" labelOnly="1" outline="0" fieldPosition="0">
        <references count="5">
          <reference field="0" count="1" selected="0">
            <x v="335"/>
          </reference>
          <reference field="2" count="1" selected="0">
            <x v="292"/>
          </reference>
          <reference field="3" count="1" selected="0">
            <x v="183"/>
          </reference>
          <reference field="4" count="1">
            <x v="229"/>
          </reference>
          <reference field="9" count="1" selected="0">
            <x v="3"/>
          </reference>
        </references>
      </pivotArea>
    </format>
    <format dxfId="4895">
      <pivotArea dataOnly="0" labelOnly="1" outline="0" fieldPosition="0">
        <references count="5">
          <reference field="0" count="1" selected="0">
            <x v="12"/>
          </reference>
          <reference field="2" count="1" selected="0">
            <x v="12"/>
          </reference>
          <reference field="3" count="1" selected="0">
            <x v="156"/>
          </reference>
          <reference field="4" count="1">
            <x v="65"/>
          </reference>
          <reference field="9" count="1" selected="0">
            <x v="4"/>
          </reference>
        </references>
      </pivotArea>
    </format>
    <format dxfId="4894">
      <pivotArea dataOnly="0" labelOnly="1" outline="0" fieldPosition="0">
        <references count="5">
          <reference field="0" count="1" selected="0">
            <x v="13"/>
          </reference>
          <reference field="2" count="1" selected="0">
            <x v="13"/>
          </reference>
          <reference field="3" count="1" selected="0">
            <x v="195"/>
          </reference>
          <reference field="4" count="1">
            <x v="166"/>
          </reference>
          <reference field="9" count="1" selected="0">
            <x v="4"/>
          </reference>
        </references>
      </pivotArea>
    </format>
    <format dxfId="4893">
      <pivotArea dataOnly="0" labelOnly="1" outline="0" fieldPosition="0">
        <references count="5">
          <reference field="0" count="1" selected="0">
            <x v="22"/>
          </reference>
          <reference field="2" count="1" selected="0">
            <x v="19"/>
          </reference>
          <reference field="3" count="1" selected="0">
            <x v="132"/>
          </reference>
          <reference field="4" count="1">
            <x v="222"/>
          </reference>
          <reference field="9" count="1" selected="0">
            <x v="4"/>
          </reference>
        </references>
      </pivotArea>
    </format>
    <format dxfId="4892">
      <pivotArea dataOnly="0" labelOnly="1" outline="0" fieldPosition="0">
        <references count="5">
          <reference field="0" count="1" selected="0">
            <x v="27"/>
          </reference>
          <reference field="2" count="1" selected="0">
            <x v="24"/>
          </reference>
          <reference field="3" count="1" selected="0">
            <x v="136"/>
          </reference>
          <reference field="4" count="1">
            <x v="278"/>
          </reference>
          <reference field="9" count="1" selected="0">
            <x v="4"/>
          </reference>
        </references>
      </pivotArea>
    </format>
    <format dxfId="4891">
      <pivotArea dataOnly="0" labelOnly="1" outline="0" fieldPosition="0">
        <references count="5">
          <reference field="0" count="1" selected="0">
            <x v="37"/>
          </reference>
          <reference field="2" count="1" selected="0">
            <x v="33"/>
          </reference>
          <reference field="3" count="1" selected="0">
            <x v="157"/>
          </reference>
          <reference field="4" count="1">
            <x v="46"/>
          </reference>
          <reference field="9" count="1" selected="0">
            <x v="4"/>
          </reference>
        </references>
      </pivotArea>
    </format>
    <format dxfId="4890">
      <pivotArea dataOnly="0" labelOnly="1" outline="0" fieldPosition="0">
        <references count="5">
          <reference field="0" count="1" selected="0">
            <x v="51"/>
          </reference>
          <reference field="2" count="1" selected="0">
            <x v="46"/>
          </reference>
          <reference field="3" count="1" selected="0">
            <x v="133"/>
          </reference>
          <reference field="4" count="1">
            <x v="126"/>
          </reference>
          <reference field="9" count="1" selected="0">
            <x v="4"/>
          </reference>
        </references>
      </pivotArea>
    </format>
    <format dxfId="4889">
      <pivotArea dataOnly="0" labelOnly="1" outline="0" fieldPosition="0">
        <references count="5">
          <reference field="0" count="1" selected="0">
            <x v="73"/>
          </reference>
          <reference field="2" count="1" selected="0">
            <x v="65"/>
          </reference>
          <reference field="3" count="1" selected="0">
            <x v="180"/>
          </reference>
          <reference field="4" count="1">
            <x v="57"/>
          </reference>
          <reference field="9" count="1" selected="0">
            <x v="4"/>
          </reference>
        </references>
      </pivotArea>
    </format>
    <format dxfId="4888">
      <pivotArea dataOnly="0" labelOnly="1" outline="0" fieldPosition="0">
        <references count="5">
          <reference field="0" count="1" selected="0">
            <x v="82"/>
          </reference>
          <reference field="2" count="1" selected="0">
            <x v="74"/>
          </reference>
          <reference field="3" count="1" selected="0">
            <x v="23"/>
          </reference>
          <reference field="4" count="1">
            <x v="96"/>
          </reference>
          <reference field="9" count="1" selected="0">
            <x v="4"/>
          </reference>
        </references>
      </pivotArea>
    </format>
    <format dxfId="4887">
      <pivotArea dataOnly="0" labelOnly="1" outline="0" fieldPosition="0">
        <references count="5">
          <reference field="0" count="1" selected="0">
            <x v="105"/>
          </reference>
          <reference field="2" count="1" selected="0">
            <x v="94"/>
          </reference>
          <reference field="3" count="1" selected="0">
            <x v="48"/>
          </reference>
          <reference field="4" count="1">
            <x v="48"/>
          </reference>
          <reference field="9" count="1" selected="0">
            <x v="4"/>
          </reference>
        </references>
      </pivotArea>
    </format>
    <format dxfId="4886">
      <pivotArea dataOnly="0" labelOnly="1" outline="0" fieldPosition="0">
        <references count="5">
          <reference field="0" count="1" selected="0">
            <x v="113"/>
          </reference>
          <reference field="2" count="1" selected="0">
            <x v="101"/>
          </reference>
          <reference field="3" count="1" selected="0">
            <x v="151"/>
          </reference>
          <reference field="4" count="1">
            <x v="131"/>
          </reference>
          <reference field="9" count="1" selected="0">
            <x v="4"/>
          </reference>
        </references>
      </pivotArea>
    </format>
    <format dxfId="4885">
      <pivotArea dataOnly="0" labelOnly="1" outline="0" fieldPosition="0">
        <references count="5">
          <reference field="0" count="1" selected="0">
            <x v="127"/>
          </reference>
          <reference field="2" count="1" selected="0">
            <x v="112"/>
          </reference>
          <reference field="3" count="1" selected="0">
            <x v="134"/>
          </reference>
          <reference field="4" count="1">
            <x v="52"/>
          </reference>
          <reference field="9" count="1" selected="0">
            <x v="4"/>
          </reference>
        </references>
      </pivotArea>
    </format>
    <format dxfId="4884">
      <pivotArea dataOnly="0" labelOnly="1" outline="0" fieldPosition="0">
        <references count="5">
          <reference field="0" count="1" selected="0">
            <x v="132"/>
          </reference>
          <reference field="2" count="1" selected="0">
            <x v="117"/>
          </reference>
          <reference field="3" count="1" selected="0">
            <x v="95"/>
          </reference>
          <reference field="4" count="1">
            <x v="110"/>
          </reference>
          <reference field="9" count="1" selected="0">
            <x v="4"/>
          </reference>
        </references>
      </pivotArea>
    </format>
    <format dxfId="4883">
      <pivotArea dataOnly="0" labelOnly="1" outline="0" fieldPosition="0">
        <references count="5">
          <reference field="0" count="1" selected="0">
            <x v="145"/>
          </reference>
          <reference field="2" count="1" selected="0">
            <x v="130"/>
          </reference>
          <reference field="3" count="1" selected="0">
            <x v="141"/>
          </reference>
          <reference field="4" count="1">
            <x v="271"/>
          </reference>
          <reference field="9" count="1" selected="0">
            <x v="4"/>
          </reference>
        </references>
      </pivotArea>
    </format>
    <format dxfId="4882">
      <pivotArea dataOnly="0" labelOnly="1" outline="0" fieldPosition="0">
        <references count="5">
          <reference field="0" count="1" selected="0">
            <x v="146"/>
          </reference>
          <reference field="2" count="1" selected="0">
            <x v="130"/>
          </reference>
          <reference field="3" count="1" selected="0">
            <x v="157"/>
          </reference>
          <reference field="4" count="1">
            <x v="32"/>
          </reference>
          <reference field="9" count="1" selected="0">
            <x v="4"/>
          </reference>
        </references>
      </pivotArea>
    </format>
    <format dxfId="4881">
      <pivotArea dataOnly="0" labelOnly="1" outline="0" fieldPosition="0">
        <references count="5">
          <reference field="0" count="1" selected="0">
            <x v="184"/>
          </reference>
          <reference field="2" count="1" selected="0">
            <x v="165"/>
          </reference>
          <reference field="3" count="1" selected="0">
            <x v="81"/>
          </reference>
          <reference field="4" count="1">
            <x v="242"/>
          </reference>
          <reference field="9" count="1" selected="0">
            <x v="4"/>
          </reference>
        </references>
      </pivotArea>
    </format>
    <format dxfId="4880">
      <pivotArea dataOnly="0" labelOnly="1" outline="0" fieldPosition="0">
        <references count="5">
          <reference field="0" count="1" selected="0">
            <x v="213"/>
          </reference>
          <reference field="2" count="1" selected="0">
            <x v="192"/>
          </reference>
          <reference field="3" count="1" selected="0">
            <x v="48"/>
          </reference>
          <reference field="4" count="1">
            <x v="148"/>
          </reference>
          <reference field="9" count="1" selected="0">
            <x v="4"/>
          </reference>
        </references>
      </pivotArea>
    </format>
    <format dxfId="4879">
      <pivotArea dataOnly="0" labelOnly="1" outline="0" fieldPosition="0">
        <references count="5">
          <reference field="0" count="1" selected="0">
            <x v="226"/>
          </reference>
          <reference field="2" count="1" selected="0">
            <x v="201"/>
          </reference>
          <reference field="3" count="1" selected="0">
            <x v="34"/>
          </reference>
          <reference field="4" count="1">
            <x v="29"/>
          </reference>
          <reference field="9" count="1" selected="0">
            <x v="4"/>
          </reference>
        </references>
      </pivotArea>
    </format>
    <format dxfId="4878">
      <pivotArea dataOnly="0" labelOnly="1" outline="0" fieldPosition="0">
        <references count="5">
          <reference field="0" count="1" selected="0">
            <x v="229"/>
          </reference>
          <reference field="2" count="1" selected="0">
            <x v="204"/>
          </reference>
          <reference field="3" count="1" selected="0">
            <x v="34"/>
          </reference>
          <reference field="4" count="1">
            <x v="212"/>
          </reference>
          <reference field="9" count="1" selected="0">
            <x v="4"/>
          </reference>
        </references>
      </pivotArea>
    </format>
    <format dxfId="4877">
      <pivotArea dataOnly="0" labelOnly="1" outline="0" fieldPosition="0">
        <references count="5">
          <reference field="0" count="1" selected="0">
            <x v="235"/>
          </reference>
          <reference field="2" count="1" selected="0">
            <x v="209"/>
          </reference>
          <reference field="3" count="1" selected="0">
            <x v="22"/>
          </reference>
          <reference field="4" count="1">
            <x v="254"/>
          </reference>
          <reference field="9" count="1" selected="0">
            <x v="4"/>
          </reference>
        </references>
      </pivotArea>
    </format>
    <format dxfId="4876">
      <pivotArea dataOnly="0" labelOnly="1" outline="0" fieldPosition="0">
        <references count="5">
          <reference field="0" count="1" selected="0">
            <x v="247"/>
          </reference>
          <reference field="2" count="1" selected="0">
            <x v="219"/>
          </reference>
          <reference field="3" count="1" selected="0">
            <x v="11"/>
          </reference>
          <reference field="4" count="1">
            <x v="111"/>
          </reference>
          <reference field="9" count="1" selected="0">
            <x v="4"/>
          </reference>
        </references>
      </pivotArea>
    </format>
    <format dxfId="4875">
      <pivotArea dataOnly="0" labelOnly="1" outline="0" fieldPosition="0">
        <references count="5">
          <reference field="0" count="1" selected="0">
            <x v="261"/>
          </reference>
          <reference field="2" count="1" selected="0">
            <x v="231"/>
          </reference>
          <reference field="3" count="1" selected="0">
            <x v="11"/>
          </reference>
          <reference field="4" count="1">
            <x v="100"/>
          </reference>
          <reference field="9" count="1" selected="0">
            <x v="4"/>
          </reference>
        </references>
      </pivotArea>
    </format>
    <format dxfId="4874">
      <pivotArea dataOnly="0" labelOnly="1" outline="0" fieldPosition="0">
        <references count="5">
          <reference field="0" count="1" selected="0">
            <x v="309"/>
          </reference>
          <reference field="2" count="1" selected="0">
            <x v="269"/>
          </reference>
          <reference field="3" count="1" selected="0">
            <x v="180"/>
          </reference>
          <reference field="4" count="1">
            <x v="276"/>
          </reference>
          <reference field="9" count="1" selected="0">
            <x v="4"/>
          </reference>
        </references>
      </pivotArea>
    </format>
    <format dxfId="4873">
      <pivotArea dataOnly="0" labelOnly="1" outline="0" fieldPosition="0">
        <references count="5">
          <reference field="0" count="1" selected="0">
            <x v="56"/>
          </reference>
          <reference field="2" count="1" selected="0">
            <x v="51"/>
          </reference>
          <reference field="3" count="1" selected="0">
            <x v="110"/>
          </reference>
          <reference field="4" count="1">
            <x v="211"/>
          </reference>
          <reference field="9" count="1" selected="0">
            <x v="5"/>
          </reference>
        </references>
      </pivotArea>
    </format>
    <format dxfId="4872">
      <pivotArea dataOnly="0" labelOnly="1" outline="0" fieldPosition="0">
        <references count="5">
          <reference field="0" count="1" selected="0">
            <x v="72"/>
          </reference>
          <reference field="2" count="1" selected="0">
            <x v="64"/>
          </reference>
          <reference field="3" count="1" selected="0">
            <x v="25"/>
          </reference>
          <reference field="4" count="1">
            <x v="22"/>
          </reference>
          <reference field="9" count="1" selected="0">
            <x v="5"/>
          </reference>
        </references>
      </pivotArea>
    </format>
    <format dxfId="4871">
      <pivotArea dataOnly="0" labelOnly="1" outline="0" fieldPosition="0">
        <references count="5">
          <reference field="0" count="1" selected="0">
            <x v="86"/>
          </reference>
          <reference field="2" count="1" selected="0">
            <x v="77"/>
          </reference>
          <reference field="3" count="1" selected="0">
            <x v="160"/>
          </reference>
          <reference field="4" count="1">
            <x v="229"/>
          </reference>
          <reference field="9" count="1" selected="0">
            <x v="5"/>
          </reference>
        </references>
      </pivotArea>
    </format>
    <format dxfId="4870">
      <pivotArea dataOnly="0" labelOnly="1" outline="0" fieldPosition="0">
        <references count="5">
          <reference field="0" count="1" selected="0">
            <x v="121"/>
          </reference>
          <reference field="2" count="1" selected="0">
            <x v="108"/>
          </reference>
          <reference field="3" count="1" selected="0">
            <x v="75"/>
          </reference>
          <reference field="4" count="1">
            <x v="94"/>
          </reference>
          <reference field="9" count="1" selected="0">
            <x v="5"/>
          </reference>
        </references>
      </pivotArea>
    </format>
    <format dxfId="4869">
      <pivotArea dataOnly="0" labelOnly="1" outline="0" fieldPosition="0">
        <references count="5">
          <reference field="0" count="1" selected="0">
            <x v="161"/>
          </reference>
          <reference field="2" count="1" selected="0">
            <x v="143"/>
          </reference>
          <reference field="3" count="1" selected="0">
            <x v="34"/>
          </reference>
          <reference field="4" count="1">
            <x v="190"/>
          </reference>
          <reference field="9" count="1" selected="0">
            <x v="5"/>
          </reference>
        </references>
      </pivotArea>
    </format>
    <format dxfId="4868">
      <pivotArea dataOnly="0" labelOnly="1" outline="0" fieldPosition="0">
        <references count="5">
          <reference field="0" count="1" selected="0">
            <x v="181"/>
          </reference>
          <reference field="2" count="1" selected="0">
            <x v="162"/>
          </reference>
          <reference field="3" count="1" selected="0">
            <x v="67"/>
          </reference>
          <reference field="4" count="1">
            <x v="244"/>
          </reference>
          <reference field="9" count="1" selected="0">
            <x v="5"/>
          </reference>
        </references>
      </pivotArea>
    </format>
    <format dxfId="4867">
      <pivotArea dataOnly="0" labelOnly="1" outline="0" fieldPosition="0">
        <references count="5">
          <reference field="0" count="1" selected="0">
            <x v="194"/>
          </reference>
          <reference field="2" count="1" selected="0">
            <x v="174"/>
          </reference>
          <reference field="3" count="1" selected="0">
            <x v="180"/>
          </reference>
          <reference field="4" count="1">
            <x v="198"/>
          </reference>
          <reference field="9" count="1" selected="0">
            <x v="5"/>
          </reference>
        </references>
      </pivotArea>
    </format>
    <format dxfId="4866">
      <pivotArea dataOnly="0" labelOnly="1" outline="0" fieldPosition="0">
        <references count="5">
          <reference field="0" count="1" selected="0">
            <x v="197"/>
          </reference>
          <reference field="2" count="1" selected="0">
            <x v="177"/>
          </reference>
          <reference field="3" count="1" selected="0">
            <x v="95"/>
          </reference>
          <reference field="4" count="1">
            <x v="8"/>
          </reference>
          <reference field="9" count="1" selected="0">
            <x v="5"/>
          </reference>
        </references>
      </pivotArea>
    </format>
    <format dxfId="4865">
      <pivotArea dataOnly="0" labelOnly="1" outline="0" fieldPosition="0">
        <references count="5">
          <reference field="0" count="1" selected="0">
            <x v="223"/>
          </reference>
          <reference field="2" count="1" selected="0">
            <x v="198"/>
          </reference>
          <reference field="3" count="1" selected="0">
            <x v="166"/>
          </reference>
          <reference field="4" count="1">
            <x v="61"/>
          </reference>
          <reference field="9" count="1" selected="0">
            <x v="5"/>
          </reference>
        </references>
      </pivotArea>
    </format>
    <format dxfId="4864">
      <pivotArea dataOnly="0" labelOnly="1" outline="0" fieldPosition="0">
        <references count="5">
          <reference field="0" count="1" selected="0">
            <x v="232"/>
          </reference>
          <reference field="2" count="1" selected="0">
            <x v="206"/>
          </reference>
          <reference field="3" count="1" selected="0">
            <x v="78"/>
          </reference>
          <reference field="4" count="1">
            <x v="259"/>
          </reference>
          <reference field="9" count="1" selected="0">
            <x v="5"/>
          </reference>
        </references>
      </pivotArea>
    </format>
    <format dxfId="4863">
      <pivotArea dataOnly="0" labelOnly="1" outline="0" fieldPosition="0">
        <references count="5">
          <reference field="0" count="1" selected="0">
            <x v="234"/>
          </reference>
          <reference field="2" count="1" selected="0">
            <x v="208"/>
          </reference>
          <reference field="3" count="1" selected="0">
            <x v="183"/>
          </reference>
          <reference field="4" count="1">
            <x v="17"/>
          </reference>
          <reference field="9" count="1" selected="0">
            <x v="5"/>
          </reference>
        </references>
      </pivotArea>
    </format>
    <format dxfId="4862">
      <pivotArea dataOnly="0" labelOnly="1" outline="0" fieldPosition="0">
        <references count="5">
          <reference field="0" count="1" selected="0">
            <x v="304"/>
          </reference>
          <reference field="2" count="1" selected="0">
            <x v="265"/>
          </reference>
          <reference field="3" count="1" selected="0">
            <x v="110"/>
          </reference>
          <reference field="4" count="1">
            <x v="74"/>
          </reference>
          <reference field="9" count="1" selected="0">
            <x v="5"/>
          </reference>
        </references>
      </pivotArea>
    </format>
    <format dxfId="4861">
      <pivotArea dataOnly="0" labelOnly="1" outline="0" fieldPosition="0">
        <references count="5">
          <reference field="0" count="1" selected="0">
            <x v="58"/>
          </reference>
          <reference field="2" count="1" selected="0">
            <x v="52"/>
          </reference>
          <reference field="3" count="1" selected="0">
            <x v="141"/>
          </reference>
          <reference field="4" count="1">
            <x v="166"/>
          </reference>
          <reference field="9" count="1" selected="0">
            <x v="6"/>
          </reference>
        </references>
      </pivotArea>
    </format>
    <format dxfId="4860">
      <pivotArea dataOnly="0" labelOnly="1" outline="0" fieldPosition="0">
        <references count="5">
          <reference field="0" count="1" selected="0">
            <x v="65"/>
          </reference>
          <reference field="2" count="1" selected="0">
            <x v="58"/>
          </reference>
          <reference field="3" count="1" selected="0">
            <x v="10"/>
          </reference>
          <reference field="4" count="1">
            <x v="71"/>
          </reference>
          <reference field="9" count="1" selected="0">
            <x v="6"/>
          </reference>
        </references>
      </pivotArea>
    </format>
    <format dxfId="4859">
      <pivotArea dataOnly="0" labelOnly="1" outline="0" fieldPosition="0">
        <references count="5">
          <reference field="0" count="1" selected="0">
            <x v="109"/>
          </reference>
          <reference field="2" count="1" selected="0">
            <x v="97"/>
          </reference>
          <reference field="3" count="1" selected="0">
            <x v="133"/>
          </reference>
          <reference field="4" count="1">
            <x v="195"/>
          </reference>
          <reference field="9" count="1" selected="0">
            <x v="6"/>
          </reference>
        </references>
      </pivotArea>
    </format>
    <format dxfId="4858">
      <pivotArea dataOnly="0" labelOnly="1" outline="0" fieldPosition="0">
        <references count="5">
          <reference field="0" count="1" selected="0">
            <x v="126"/>
          </reference>
          <reference field="2" count="1" selected="0">
            <x v="112"/>
          </reference>
          <reference field="3" count="1" selected="0">
            <x v="107"/>
          </reference>
          <reference field="4" count="1">
            <x v="257"/>
          </reference>
          <reference field="9" count="1" selected="0">
            <x v="6"/>
          </reference>
        </references>
      </pivotArea>
    </format>
    <format dxfId="4857">
      <pivotArea dataOnly="0" labelOnly="1" outline="0" fieldPosition="0">
        <references count="5">
          <reference field="0" count="1" selected="0">
            <x v="138"/>
          </reference>
          <reference field="2" count="1" selected="0">
            <x v="123"/>
          </reference>
          <reference field="3" count="1" selected="0">
            <x v="40"/>
          </reference>
          <reference field="4" count="1">
            <x v="266"/>
          </reference>
          <reference field="9" count="1" selected="0">
            <x v="6"/>
          </reference>
        </references>
      </pivotArea>
    </format>
    <format dxfId="4856">
      <pivotArea dataOnly="0" labelOnly="1" outline="0" fieldPosition="0">
        <references count="5">
          <reference field="0" count="1" selected="0">
            <x v="198"/>
          </reference>
          <reference field="2" count="1" selected="0">
            <x v="178"/>
          </reference>
          <reference field="3" count="1" selected="0">
            <x v="34"/>
          </reference>
          <reference field="4" count="1">
            <x v="275"/>
          </reference>
          <reference field="9" count="1" selected="0">
            <x v="6"/>
          </reference>
        </references>
      </pivotArea>
    </format>
    <format dxfId="4855">
      <pivotArea dataOnly="0" labelOnly="1" outline="0" fieldPosition="0">
        <references count="5">
          <reference field="0" count="1" selected="0">
            <x v="228"/>
          </reference>
          <reference field="2" count="1" selected="0">
            <x v="203"/>
          </reference>
          <reference field="3" count="1" selected="0">
            <x v="141"/>
          </reference>
          <reference field="4" count="1">
            <x v="261"/>
          </reference>
          <reference field="9" count="1" selected="0">
            <x v="6"/>
          </reference>
        </references>
      </pivotArea>
    </format>
    <format dxfId="4854">
      <pivotArea dataOnly="0" labelOnly="1" outline="0" fieldPosition="0">
        <references count="5">
          <reference field="0" count="1" selected="0">
            <x v="245"/>
          </reference>
          <reference field="2" count="1" selected="0">
            <x v="217"/>
          </reference>
          <reference field="3" count="1" selected="0">
            <x v="0"/>
          </reference>
          <reference field="4" count="1">
            <x v="262"/>
          </reference>
          <reference field="9" count="1" selected="0">
            <x v="6"/>
          </reference>
        </references>
      </pivotArea>
    </format>
    <format dxfId="4853">
      <pivotArea dataOnly="0" labelOnly="1" outline="0" fieldPosition="0">
        <references count="5">
          <reference field="0" count="1" selected="0">
            <x v="305"/>
          </reference>
          <reference field="2" count="1" selected="0">
            <x v="266"/>
          </reference>
          <reference field="3" count="1" selected="0">
            <x v="183"/>
          </reference>
          <reference field="4" count="1">
            <x v="141"/>
          </reference>
          <reference field="9" count="1" selected="0">
            <x v="6"/>
          </reference>
        </references>
      </pivotArea>
    </format>
    <format dxfId="4852">
      <pivotArea dataOnly="0" labelOnly="1" outline="0" fieldPosition="0">
        <references count="5">
          <reference field="0" count="1" selected="0">
            <x v="84"/>
          </reference>
          <reference field="2" count="1" selected="0">
            <x v="76"/>
          </reference>
          <reference field="3" count="1" selected="0">
            <x v="145"/>
          </reference>
          <reference field="4" count="1">
            <x v="51"/>
          </reference>
          <reference field="9" count="1" selected="0">
            <x v="7"/>
          </reference>
        </references>
      </pivotArea>
    </format>
    <format dxfId="4851">
      <pivotArea dataOnly="0" labelOnly="1" outline="0" fieldPosition="0">
        <references count="5">
          <reference field="0" count="1" selected="0">
            <x v="100"/>
          </reference>
          <reference field="2" count="1" selected="0">
            <x v="89"/>
          </reference>
          <reference field="3" count="1" selected="0">
            <x v="144"/>
          </reference>
          <reference field="4" count="1">
            <x v="191"/>
          </reference>
          <reference field="9" count="1" selected="0">
            <x v="7"/>
          </reference>
        </references>
      </pivotArea>
    </format>
    <format dxfId="4850">
      <pivotArea dataOnly="0" labelOnly="1" outline="0" fieldPosition="0">
        <references count="5">
          <reference field="0" count="1" selected="0">
            <x v="119"/>
          </reference>
          <reference field="2" count="1" selected="0">
            <x v="107"/>
          </reference>
          <reference field="3" count="1" selected="0">
            <x v="183"/>
          </reference>
          <reference field="4" count="1">
            <x v="68"/>
          </reference>
          <reference field="9" count="1" selected="0">
            <x v="7"/>
          </reference>
        </references>
      </pivotArea>
    </format>
    <format dxfId="4849">
      <pivotArea dataOnly="0" labelOnly="1" outline="0" fieldPosition="0">
        <references count="5">
          <reference field="0" count="1" selected="0">
            <x v="244"/>
          </reference>
          <reference field="2" count="1" selected="0">
            <x v="216"/>
          </reference>
          <reference field="3" count="1" selected="0">
            <x v="74"/>
          </reference>
          <reference field="4" count="1">
            <x v="231"/>
          </reference>
          <reference field="9" count="1" selected="0">
            <x v="7"/>
          </reference>
        </references>
      </pivotArea>
    </format>
    <format dxfId="4848">
      <pivotArea dataOnly="0" labelOnly="1" outline="0" fieldPosition="0">
        <references count="5">
          <reference field="0" count="1" selected="0">
            <x v="285"/>
          </reference>
          <reference field="2" count="1" selected="0">
            <x v="250"/>
          </reference>
          <reference field="3" count="1" selected="0">
            <x v="146"/>
          </reference>
          <reference field="4" count="1">
            <x v="42"/>
          </reference>
          <reference field="9" count="1" selected="0">
            <x v="7"/>
          </reference>
        </references>
      </pivotArea>
    </format>
    <format dxfId="4847">
      <pivotArea dataOnly="0" labelOnly="1" outline="0" fieldPosition="0">
        <references count="5">
          <reference field="0" count="1" selected="0">
            <x v="297"/>
          </reference>
          <reference field="2" count="1" selected="0">
            <x v="260"/>
          </reference>
          <reference field="3" count="1" selected="0">
            <x v="197"/>
          </reference>
          <reference field="4" count="1">
            <x v="79"/>
          </reference>
          <reference field="9" count="1" selected="0">
            <x v="8"/>
          </reference>
        </references>
      </pivotArea>
    </format>
    <format dxfId="4846">
      <pivotArea dataOnly="0" labelOnly="1" outline="0" fieldPosition="0">
        <references count="5">
          <reference field="0" count="1" selected="0">
            <x v="35"/>
          </reference>
          <reference field="2" count="1" selected="0">
            <x v="31"/>
          </reference>
          <reference field="3" count="1" selected="0">
            <x v="112"/>
          </reference>
          <reference field="4" count="1">
            <x v="151"/>
          </reference>
          <reference field="9" count="1" selected="0">
            <x v="9"/>
          </reference>
        </references>
      </pivotArea>
    </format>
    <format dxfId="4845">
      <pivotArea dataOnly="0" labelOnly="1" outline="0" fieldPosition="0">
        <references count="5">
          <reference field="0" count="1" selected="0">
            <x v="46"/>
          </reference>
          <reference field="2" count="1" selected="0">
            <x v="42"/>
          </reference>
          <reference field="3" count="1" selected="0">
            <x v="33"/>
          </reference>
          <reference field="4" count="1">
            <x v="76"/>
          </reference>
          <reference field="9" count="1" selected="0">
            <x v="9"/>
          </reference>
        </references>
      </pivotArea>
    </format>
    <format dxfId="4844">
      <pivotArea dataOnly="0" labelOnly="1" outline="0" fieldPosition="0">
        <references count="5">
          <reference field="0" count="1" selected="0">
            <x v="61"/>
          </reference>
          <reference field="2" count="1" selected="0">
            <x v="54"/>
          </reference>
          <reference field="3" count="1" selected="0">
            <x v="163"/>
          </reference>
          <reference field="4" count="1">
            <x v="270"/>
          </reference>
          <reference field="9" count="1" selected="0">
            <x v="9"/>
          </reference>
        </references>
      </pivotArea>
    </format>
    <format dxfId="4843">
      <pivotArea dataOnly="0" labelOnly="1" outline="0" fieldPosition="0">
        <references count="5">
          <reference field="0" count="1" selected="0">
            <x v="62"/>
          </reference>
          <reference field="2" count="1" selected="0">
            <x v="55"/>
          </reference>
          <reference field="3" count="1" selected="0">
            <x v="103"/>
          </reference>
          <reference field="4" count="1">
            <x v="13"/>
          </reference>
          <reference field="9" count="1" selected="0">
            <x v="9"/>
          </reference>
        </references>
      </pivotArea>
    </format>
    <format dxfId="4842">
      <pivotArea dataOnly="0" labelOnly="1" outline="0" fieldPosition="0">
        <references count="5">
          <reference field="0" count="1" selected="0">
            <x v="67"/>
          </reference>
          <reference field="2" count="1" selected="0">
            <x v="60"/>
          </reference>
          <reference field="3" count="1" selected="0">
            <x v="18"/>
          </reference>
          <reference field="4" count="1">
            <x v="83"/>
          </reference>
          <reference field="9" count="1" selected="0">
            <x v="9"/>
          </reference>
        </references>
      </pivotArea>
    </format>
    <format dxfId="4841">
      <pivotArea dataOnly="0" labelOnly="1" outline="0" fieldPosition="0">
        <references count="5">
          <reference field="0" count="1" selected="0">
            <x v="69"/>
          </reference>
          <reference field="2" count="1" selected="0">
            <x v="62"/>
          </reference>
          <reference field="3" count="1" selected="0">
            <x v="73"/>
          </reference>
          <reference field="4" count="1">
            <x v="236"/>
          </reference>
          <reference field="9" count="1" selected="0">
            <x v="9"/>
          </reference>
        </references>
      </pivotArea>
    </format>
    <format dxfId="4840">
      <pivotArea dataOnly="0" labelOnly="1" outline="0" fieldPosition="0">
        <references count="5">
          <reference field="0" count="1" selected="0">
            <x v="94"/>
          </reference>
          <reference field="2" count="1" selected="0">
            <x v="84"/>
          </reference>
          <reference field="3" count="1" selected="0">
            <x v="72"/>
          </reference>
          <reference field="4" count="1">
            <x v="175"/>
          </reference>
          <reference field="9" count="1" selected="0">
            <x v="9"/>
          </reference>
        </references>
      </pivotArea>
    </format>
    <format dxfId="4839">
      <pivotArea dataOnly="0" labelOnly="1" outline="0" fieldPosition="0">
        <references count="5">
          <reference field="0" count="1" selected="0">
            <x v="117"/>
          </reference>
          <reference field="2" count="1" selected="0">
            <x v="105"/>
          </reference>
          <reference field="3" count="1" selected="0">
            <x v="32"/>
          </reference>
          <reference field="4" count="1">
            <x v="248"/>
          </reference>
          <reference field="9" count="1" selected="0">
            <x v="9"/>
          </reference>
        </references>
      </pivotArea>
    </format>
    <format dxfId="4838">
      <pivotArea dataOnly="0" labelOnly="1" outline="0" fieldPosition="0">
        <references count="5">
          <reference field="0" count="1" selected="0">
            <x v="137"/>
          </reference>
          <reference field="2" count="1" selected="0">
            <x v="122"/>
          </reference>
          <reference field="3" count="1" selected="0">
            <x v="191"/>
          </reference>
          <reference field="4" count="1">
            <x v="154"/>
          </reference>
          <reference field="9" count="1" selected="0">
            <x v="9"/>
          </reference>
        </references>
      </pivotArea>
    </format>
    <format dxfId="4837">
      <pivotArea dataOnly="0" labelOnly="1" outline="0" fieldPosition="0">
        <references count="5">
          <reference field="0" count="1" selected="0">
            <x v="140"/>
          </reference>
          <reference field="2" count="1" selected="0">
            <x v="125"/>
          </reference>
          <reference field="3" count="1" selected="0">
            <x v="3"/>
          </reference>
          <reference field="4" count="1">
            <x v="238"/>
          </reference>
          <reference field="9" count="1" selected="0">
            <x v="9"/>
          </reference>
        </references>
      </pivotArea>
    </format>
    <format dxfId="4836">
      <pivotArea dataOnly="0" labelOnly="1" outline="0" fieldPosition="0">
        <references count="5">
          <reference field="0" count="1" selected="0">
            <x v="150"/>
          </reference>
          <reference field="2" count="1" selected="0">
            <x v="133"/>
          </reference>
          <reference field="3" count="1" selected="0">
            <x v="32"/>
          </reference>
          <reference field="4" count="1">
            <x v="67"/>
          </reference>
          <reference field="9" count="1" selected="0">
            <x v="9"/>
          </reference>
        </references>
      </pivotArea>
    </format>
    <format dxfId="4835">
      <pivotArea dataOnly="0" labelOnly="1" outline="0" fieldPosition="0">
        <references count="5">
          <reference field="0" count="1" selected="0">
            <x v="154"/>
          </reference>
          <reference field="2" count="1" selected="0">
            <x v="137"/>
          </reference>
          <reference field="3" count="1" selected="0">
            <x v="179"/>
          </reference>
          <reference field="4" count="1">
            <x v="164"/>
          </reference>
          <reference field="9" count="1" selected="0">
            <x v="9"/>
          </reference>
        </references>
      </pivotArea>
    </format>
    <format dxfId="4834">
      <pivotArea dataOnly="0" labelOnly="1" outline="0" fieldPosition="0">
        <references count="5">
          <reference field="0" count="1" selected="0">
            <x v="157"/>
          </reference>
          <reference field="2" count="1" selected="0">
            <x v="139"/>
          </reference>
          <reference field="3" count="1" selected="0">
            <x v="92"/>
          </reference>
          <reference field="4" count="1">
            <x v="157"/>
          </reference>
          <reference field="9" count="1" selected="0">
            <x v="9"/>
          </reference>
        </references>
      </pivotArea>
    </format>
    <format dxfId="4833">
      <pivotArea dataOnly="0" labelOnly="1" outline="0" fieldPosition="0">
        <references count="5">
          <reference field="0" count="1" selected="0">
            <x v="167"/>
          </reference>
          <reference field="2" count="1" selected="0">
            <x v="148"/>
          </reference>
          <reference field="3" count="1" selected="0">
            <x v="190"/>
          </reference>
          <reference field="4" count="1">
            <x v="256"/>
          </reference>
          <reference field="9" count="1" selected="0">
            <x v="9"/>
          </reference>
        </references>
      </pivotArea>
    </format>
    <format dxfId="4832">
      <pivotArea dataOnly="0" labelOnly="1" outline="0" fieldPosition="0">
        <references count="5">
          <reference field="0" count="1" selected="0">
            <x v="171"/>
          </reference>
          <reference field="2" count="1" selected="0">
            <x v="152"/>
          </reference>
          <reference field="3" count="1" selected="0">
            <x v="39"/>
          </reference>
          <reference field="4" count="1">
            <x v="119"/>
          </reference>
          <reference field="9" count="1" selected="0">
            <x v="9"/>
          </reference>
        </references>
      </pivotArea>
    </format>
    <format dxfId="4831">
      <pivotArea dataOnly="0" labelOnly="1" outline="0" fieldPosition="0">
        <references count="5">
          <reference field="0" count="1" selected="0">
            <x v="178"/>
          </reference>
          <reference field="2" count="1" selected="0">
            <x v="159"/>
          </reference>
          <reference field="3" count="1" selected="0">
            <x v="165"/>
          </reference>
          <reference field="4" count="1">
            <x v="184"/>
          </reference>
          <reference field="9" count="1" selected="0">
            <x v="9"/>
          </reference>
        </references>
      </pivotArea>
    </format>
    <format dxfId="4830">
      <pivotArea dataOnly="0" labelOnly="1" outline="0" fieldPosition="0">
        <references count="5">
          <reference field="0" count="1" selected="0">
            <x v="185"/>
          </reference>
          <reference field="2" count="1" selected="0">
            <x v="166"/>
          </reference>
          <reference field="3" count="1" selected="0">
            <x v="65"/>
          </reference>
          <reference field="4" count="1">
            <x v="169"/>
          </reference>
          <reference field="9" count="1" selected="0">
            <x v="9"/>
          </reference>
        </references>
      </pivotArea>
    </format>
    <format dxfId="4829">
      <pivotArea dataOnly="0" labelOnly="1" outline="0" fieldPosition="0">
        <references count="5">
          <reference field="0" count="1" selected="0">
            <x v="196"/>
          </reference>
          <reference field="2" count="1" selected="0">
            <x v="176"/>
          </reference>
          <reference field="3" count="1" selected="0">
            <x v="199"/>
          </reference>
          <reference field="4" count="1">
            <x v="112"/>
          </reference>
          <reference field="9" count="1" selected="0">
            <x v="9"/>
          </reference>
        </references>
      </pivotArea>
    </format>
    <format dxfId="4828">
      <pivotArea dataOnly="0" labelOnly="1" outline="0" fieldPosition="0">
        <references count="5">
          <reference field="0" count="1" selected="0">
            <x v="202"/>
          </reference>
          <reference field="2" count="1" selected="0">
            <x v="181"/>
          </reference>
          <reference field="3" count="1" selected="0">
            <x v="102"/>
          </reference>
          <reference field="4" count="1">
            <x v="189"/>
          </reference>
          <reference field="9" count="1" selected="0">
            <x v="9"/>
          </reference>
        </references>
      </pivotArea>
    </format>
    <format dxfId="4827">
      <pivotArea dataOnly="0" labelOnly="1" outline="0" fieldPosition="0">
        <references count="5">
          <reference field="0" count="1" selected="0">
            <x v="212"/>
          </reference>
          <reference field="2" count="1" selected="0">
            <x v="191"/>
          </reference>
          <reference field="3" count="1" selected="0">
            <x v="26"/>
          </reference>
          <reference field="4" count="1">
            <x v="5"/>
          </reference>
          <reference field="9" count="1" selected="0">
            <x v="9"/>
          </reference>
        </references>
      </pivotArea>
    </format>
    <format dxfId="4826">
      <pivotArea dataOnly="0" labelOnly="1" outline="0" fieldPosition="0">
        <references count="5">
          <reference field="0" count="1" selected="0">
            <x v="217"/>
          </reference>
          <reference field="2" count="1" selected="0">
            <x v="194"/>
          </reference>
          <reference field="3" count="1" selected="0">
            <x v="126"/>
          </reference>
          <reference field="4" count="1">
            <x v="279"/>
          </reference>
          <reference field="9" count="1" selected="0">
            <x v="9"/>
          </reference>
        </references>
      </pivotArea>
    </format>
    <format dxfId="4825">
      <pivotArea dataOnly="0" labelOnly="1" outline="0" fieldPosition="0">
        <references count="5">
          <reference field="0" count="1" selected="0">
            <x v="220"/>
          </reference>
          <reference field="2" count="1" selected="0">
            <x v="196"/>
          </reference>
          <reference field="3" count="1" selected="0">
            <x v="122"/>
          </reference>
          <reference field="4" count="1">
            <x v="11"/>
          </reference>
          <reference field="9" count="1" selected="0">
            <x v="9"/>
          </reference>
        </references>
      </pivotArea>
    </format>
    <format dxfId="4824">
      <pivotArea dataOnly="0" labelOnly="1" outline="0" fieldPosition="0">
        <references count="5">
          <reference field="0" count="1" selected="0">
            <x v="230"/>
          </reference>
          <reference field="2" count="1" selected="0">
            <x v="205"/>
          </reference>
          <reference field="3" count="1" selected="0">
            <x v="122"/>
          </reference>
          <reference field="4" count="1">
            <x v="248"/>
          </reference>
          <reference field="9" count="1" selected="0">
            <x v="9"/>
          </reference>
        </references>
      </pivotArea>
    </format>
    <format dxfId="4823">
      <pivotArea dataOnly="0" labelOnly="1" outline="0" fieldPosition="0">
        <references count="5">
          <reference field="0" count="1" selected="0">
            <x v="236"/>
          </reference>
          <reference field="2" count="1" selected="0">
            <x v="210"/>
          </reference>
          <reference field="3" count="1" selected="0">
            <x v="123"/>
          </reference>
          <reference field="4" count="1">
            <x v="6"/>
          </reference>
          <reference field="9" count="1" selected="0">
            <x v="9"/>
          </reference>
        </references>
      </pivotArea>
    </format>
    <format dxfId="4822">
      <pivotArea dataOnly="0" labelOnly="1" outline="0" fieldPosition="0">
        <references count="5">
          <reference field="0" count="1" selected="0">
            <x v="238"/>
          </reference>
          <reference field="2" count="1" selected="0">
            <x v="211"/>
          </reference>
          <reference field="3" count="1" selected="0">
            <x v="174"/>
          </reference>
          <reference field="4" count="1">
            <x v="282"/>
          </reference>
          <reference field="9" count="1" selected="0">
            <x v="9"/>
          </reference>
        </references>
      </pivotArea>
    </format>
    <format dxfId="4821">
      <pivotArea dataOnly="0" labelOnly="1" outline="0" fieldPosition="0">
        <references count="5">
          <reference field="0" count="1" selected="0">
            <x v="240"/>
          </reference>
          <reference field="2" count="1" selected="0">
            <x v="213"/>
          </reference>
          <reference field="3" count="1" selected="0">
            <x v="70"/>
          </reference>
          <reference field="4" count="1">
            <x v="203"/>
          </reference>
          <reference field="9" count="1" selected="0">
            <x v="9"/>
          </reference>
        </references>
      </pivotArea>
    </format>
    <format dxfId="4820">
      <pivotArea dataOnly="0" labelOnly="1" outline="0" fieldPosition="0">
        <references count="5">
          <reference field="0" count="1" selected="0">
            <x v="241"/>
          </reference>
          <reference field="2" count="1" selected="0">
            <x v="214"/>
          </reference>
          <reference field="3" count="1" selected="0">
            <x v="142"/>
          </reference>
          <reference field="4" count="1">
            <x v="186"/>
          </reference>
          <reference field="9" count="1" selected="0">
            <x v="9"/>
          </reference>
        </references>
      </pivotArea>
    </format>
    <format dxfId="4819">
      <pivotArea dataOnly="0" labelOnly="1" outline="0" fieldPosition="0">
        <references count="5">
          <reference field="0" count="1" selected="0">
            <x v="242"/>
          </reference>
          <reference field="2" count="1" selected="0">
            <x v="214"/>
          </reference>
          <reference field="3" count="1" selected="0">
            <x v="30"/>
          </reference>
          <reference field="4" count="1">
            <x v="80"/>
          </reference>
          <reference field="9" count="1" selected="0">
            <x v="9"/>
          </reference>
        </references>
      </pivotArea>
    </format>
    <format dxfId="4818">
      <pivotArea dataOnly="0" labelOnly="1" outline="0" fieldPosition="0">
        <references count="5">
          <reference field="0" count="1" selected="0">
            <x v="248"/>
          </reference>
          <reference field="2" count="1" selected="0">
            <x v="220"/>
          </reference>
          <reference field="3" count="1" selected="0">
            <x v="35"/>
          </reference>
          <reference field="4" count="1">
            <x v="142"/>
          </reference>
          <reference field="9" count="1" selected="0">
            <x v="9"/>
          </reference>
        </references>
      </pivotArea>
    </format>
    <format dxfId="4817">
      <pivotArea dataOnly="0" labelOnly="1" outline="0" fieldPosition="0">
        <references count="5">
          <reference field="0" count="1" selected="0">
            <x v="249"/>
          </reference>
          <reference field="2" count="1" selected="0">
            <x v="220"/>
          </reference>
          <reference field="3" count="1" selected="0">
            <x v="148"/>
          </reference>
          <reference field="4" count="1">
            <x v="99"/>
          </reference>
          <reference field="9" count="1" selected="0">
            <x v="9"/>
          </reference>
        </references>
      </pivotArea>
    </format>
    <format dxfId="4816">
      <pivotArea dataOnly="0" labelOnly="1" outline="0" fieldPosition="0">
        <references count="5">
          <reference field="0" count="1" selected="0">
            <x v="251"/>
          </reference>
          <reference field="2" count="1" selected="0">
            <x v="222"/>
          </reference>
          <reference field="3" count="1" selected="0">
            <x v="88"/>
          </reference>
          <reference field="4" count="1">
            <x v="199"/>
          </reference>
          <reference field="9" count="1" selected="0">
            <x v="9"/>
          </reference>
        </references>
      </pivotArea>
    </format>
    <format dxfId="4815">
      <pivotArea dataOnly="0" labelOnly="1" outline="0" fieldPosition="0">
        <references count="5">
          <reference field="0" count="1" selected="0">
            <x v="257"/>
          </reference>
          <reference field="2" count="1" selected="0">
            <x v="228"/>
          </reference>
          <reference field="3" count="1" selected="0">
            <x v="117"/>
          </reference>
          <reference field="4" count="1">
            <x v="140"/>
          </reference>
          <reference field="9" count="1" selected="0">
            <x v="9"/>
          </reference>
        </references>
      </pivotArea>
    </format>
    <format dxfId="4814">
      <pivotArea dataOnly="0" labelOnly="1" outline="0" fieldPosition="0">
        <references count="5">
          <reference field="0" count="1" selected="0">
            <x v="259"/>
          </reference>
          <reference field="2" count="1" selected="0">
            <x v="230"/>
          </reference>
          <reference field="3" count="1" selected="0">
            <x v="28"/>
          </reference>
          <reference field="4" count="1">
            <x v="160"/>
          </reference>
          <reference field="9" count="1" selected="0">
            <x v="9"/>
          </reference>
        </references>
      </pivotArea>
    </format>
    <format dxfId="4813">
      <pivotArea dataOnly="0" labelOnly="1" outline="0" fieldPosition="0">
        <references count="5">
          <reference field="0" count="1" selected="0">
            <x v="269"/>
          </reference>
          <reference field="2" count="1" selected="0">
            <x v="236"/>
          </reference>
          <reference field="3" count="1" selected="0">
            <x v="182"/>
          </reference>
          <reference field="4" count="1">
            <x v="47"/>
          </reference>
          <reference field="9" count="1" selected="0">
            <x v="9"/>
          </reference>
        </references>
      </pivotArea>
    </format>
    <format dxfId="4812">
      <pivotArea dataOnly="0" labelOnly="1" outline="0" fieldPosition="0">
        <references count="5">
          <reference field="0" count="1" selected="0">
            <x v="279"/>
          </reference>
          <reference field="2" count="1" selected="0">
            <x v="245"/>
          </reference>
          <reference field="3" count="1" selected="0">
            <x v="148"/>
          </reference>
          <reference field="4" count="1">
            <x v="207"/>
          </reference>
          <reference field="9" count="1" selected="0">
            <x v="9"/>
          </reference>
        </references>
      </pivotArea>
    </format>
    <format dxfId="4811">
      <pivotArea dataOnly="0" labelOnly="1" outline="0" fieldPosition="0">
        <references count="5">
          <reference field="0" count="1" selected="0">
            <x v="292"/>
          </reference>
          <reference field="2" count="1" selected="0">
            <x v="257"/>
          </reference>
          <reference field="3" count="1" selected="0">
            <x v="52"/>
          </reference>
          <reference field="4" count="1">
            <x v="145"/>
          </reference>
          <reference field="9" count="1" selected="0">
            <x v="9"/>
          </reference>
        </references>
      </pivotArea>
    </format>
    <format dxfId="4810">
      <pivotArea dataOnly="0" labelOnly="1" outline="0" fieldPosition="0">
        <references count="5">
          <reference field="0" count="1" selected="0">
            <x v="299"/>
          </reference>
          <reference field="2" count="1" selected="0">
            <x v="261"/>
          </reference>
          <reference field="3" count="1" selected="0">
            <x v="14"/>
          </reference>
          <reference field="4" count="1">
            <x v="247"/>
          </reference>
          <reference field="9" count="1" selected="0">
            <x v="9"/>
          </reference>
        </references>
      </pivotArea>
    </format>
    <format dxfId="4809">
      <pivotArea dataOnly="0" labelOnly="1" outline="0" fieldPosition="0">
        <references count="5">
          <reference field="0" count="1" selected="0">
            <x v="308"/>
          </reference>
          <reference field="2" count="1" selected="0">
            <x v="269"/>
          </reference>
          <reference field="3" count="1" selected="0">
            <x v="44"/>
          </reference>
          <reference field="4" count="1">
            <x v="130"/>
          </reference>
          <reference field="9" count="1" selected="0">
            <x v="9"/>
          </reference>
        </references>
      </pivotArea>
    </format>
    <format dxfId="4808">
      <pivotArea dataOnly="0" labelOnly="1" outline="0" fieldPosition="0">
        <references count="5">
          <reference field="0" count="1" selected="0">
            <x v="315"/>
          </reference>
          <reference field="2" count="1" selected="0">
            <x v="275"/>
          </reference>
          <reference field="3" count="1" selected="0">
            <x v="38"/>
          </reference>
          <reference field="4" count="1">
            <x v="104"/>
          </reference>
          <reference field="9" count="1" selected="0">
            <x v="9"/>
          </reference>
        </references>
      </pivotArea>
    </format>
    <format dxfId="4807">
      <pivotArea dataOnly="0" labelOnly="1" outline="0" fieldPosition="0">
        <references count="5">
          <reference field="0" count="1" selected="0">
            <x v="316"/>
          </reference>
          <reference field="2" count="1" selected="0">
            <x v="276"/>
          </reference>
          <reference field="3" count="1" selected="0">
            <x v="53"/>
          </reference>
          <reference field="4" count="1">
            <x v="209"/>
          </reference>
          <reference field="9" count="1" selected="0">
            <x v="9"/>
          </reference>
        </references>
      </pivotArea>
    </format>
    <format dxfId="4806">
      <pivotArea dataOnly="0" labelOnly="1" outline="0" fieldPosition="0">
        <references count="5">
          <reference field="0" count="1" selected="0">
            <x v="322"/>
          </reference>
          <reference field="2" count="1" selected="0">
            <x v="281"/>
          </reference>
          <reference field="3" count="1" selected="0">
            <x v="38"/>
          </reference>
          <reference field="4" count="1">
            <x v="255"/>
          </reference>
          <reference field="9" count="1" selected="0">
            <x v="9"/>
          </reference>
        </references>
      </pivotArea>
    </format>
    <format dxfId="4805">
      <pivotArea dataOnly="0" labelOnly="1" outline="0" fieldPosition="0">
        <references count="5">
          <reference field="0" count="1" selected="0">
            <x v="343"/>
          </reference>
          <reference field="2" count="1" selected="0">
            <x v="299"/>
          </reference>
          <reference field="3" count="1" selected="0">
            <x v="119"/>
          </reference>
          <reference field="4" count="1">
            <x v="116"/>
          </reference>
          <reference field="9" count="1" selected="0">
            <x v="9"/>
          </reference>
        </references>
      </pivotArea>
    </format>
    <format dxfId="4804">
      <pivotArea dataOnly="0" labelOnly="1" outline="0" fieldPosition="0">
        <references count="5">
          <reference field="0" count="1" selected="0">
            <x v="344"/>
          </reference>
          <reference field="2" count="1" selected="0">
            <x v="300"/>
          </reference>
          <reference field="3" count="1" selected="0">
            <x v="109"/>
          </reference>
          <reference field="4" count="1">
            <x v="170"/>
          </reference>
          <reference field="9" count="1" selected="0">
            <x v="9"/>
          </reference>
        </references>
      </pivotArea>
    </format>
    <format dxfId="4803">
      <pivotArea dataOnly="0" labelOnly="1" outline="0" fieldPosition="0">
        <references count="5">
          <reference field="0" count="1" selected="0">
            <x v="350"/>
          </reference>
          <reference field="2" count="1" selected="0">
            <x v="305"/>
          </reference>
          <reference field="3" count="1" selected="0">
            <x v="60"/>
          </reference>
          <reference field="4" count="1">
            <x v="173"/>
          </reference>
          <reference field="9" count="1" selected="0">
            <x v="9"/>
          </reference>
        </references>
      </pivotArea>
    </format>
    <format dxfId="4802">
      <pivotArea dataOnly="0" labelOnly="1" outline="0" fieldPosition="0">
        <references count="5">
          <reference field="0" count="1" selected="0">
            <x v="18"/>
          </reference>
          <reference field="2" count="1" selected="0">
            <x v="16"/>
          </reference>
          <reference field="3" count="1" selected="0">
            <x v="7"/>
          </reference>
          <reference field="4" count="1">
            <x v="35"/>
          </reference>
          <reference field="9" count="1" selected="0">
            <x v="10"/>
          </reference>
        </references>
      </pivotArea>
    </format>
    <format dxfId="4801">
      <pivotArea dataOnly="0" labelOnly="1" outline="0" fieldPosition="0">
        <references count="5">
          <reference field="0" count="1" selected="0">
            <x v="48"/>
          </reference>
          <reference field="2" count="1" selected="0">
            <x v="44"/>
          </reference>
          <reference field="3" count="1" selected="0">
            <x v="143"/>
          </reference>
          <reference field="4" count="1">
            <x v="182"/>
          </reference>
          <reference field="9" count="1" selected="0">
            <x v="10"/>
          </reference>
        </references>
      </pivotArea>
    </format>
    <format dxfId="4800">
      <pivotArea dataOnly="0" labelOnly="1" outline="0" fieldPosition="0">
        <references count="5">
          <reference field="0" count="1" selected="0">
            <x v="66"/>
          </reference>
          <reference field="2" count="1" selected="0">
            <x v="59"/>
          </reference>
          <reference field="3" count="1" selected="0">
            <x v="201"/>
          </reference>
          <reference field="4" count="1">
            <x v="224"/>
          </reference>
          <reference field="9" count="1" selected="0">
            <x v="10"/>
          </reference>
        </references>
      </pivotArea>
    </format>
    <format dxfId="4799">
      <pivotArea dataOnly="0" labelOnly="1" outline="0" fieldPosition="0">
        <references count="5">
          <reference field="0" count="1" selected="0">
            <x v="79"/>
          </reference>
          <reference field="2" count="1" selected="0">
            <x v="71"/>
          </reference>
          <reference field="3" count="1" selected="0">
            <x v="28"/>
          </reference>
          <reference field="4" count="1">
            <x v="78"/>
          </reference>
          <reference field="9" count="1" selected="0">
            <x v="10"/>
          </reference>
        </references>
      </pivotArea>
    </format>
    <format dxfId="4798">
      <pivotArea dataOnly="0" labelOnly="1" outline="0" fieldPosition="0">
        <references count="5">
          <reference field="0" count="1" selected="0">
            <x v="106"/>
          </reference>
          <reference field="2" count="1" selected="0">
            <x v="94"/>
          </reference>
          <reference field="3" count="1" selected="0">
            <x v="24"/>
          </reference>
          <reference field="4" count="1">
            <x v="146"/>
          </reference>
          <reference field="9" count="1" selected="0">
            <x v="10"/>
          </reference>
        </references>
      </pivotArea>
    </format>
    <format dxfId="4797">
      <pivotArea dataOnly="0" labelOnly="1" outline="0" fieldPosition="0">
        <references count="5">
          <reference field="0" count="1" selected="0">
            <x v="110"/>
          </reference>
          <reference field="2" count="1" selected="0">
            <x v="98"/>
          </reference>
          <reference field="3" count="1" selected="0">
            <x v="76"/>
          </reference>
          <reference field="4" count="1">
            <x v="127"/>
          </reference>
          <reference field="9" count="1" selected="0">
            <x v="10"/>
          </reference>
        </references>
      </pivotArea>
    </format>
    <format dxfId="4796">
      <pivotArea dataOnly="0" labelOnly="1" outline="0" fieldPosition="0">
        <references count="5">
          <reference field="0" count="1" selected="0">
            <x v="114"/>
          </reference>
          <reference field="2" count="1" selected="0">
            <x v="102"/>
          </reference>
          <reference field="3" count="1" selected="0">
            <x v="70"/>
          </reference>
          <reference field="4" count="1">
            <x v="171"/>
          </reference>
          <reference field="9" count="1" selected="0">
            <x v="10"/>
          </reference>
        </references>
      </pivotArea>
    </format>
    <format dxfId="4795">
      <pivotArea dataOnly="0" labelOnly="1" outline="0" fieldPosition="0">
        <references count="5">
          <reference field="0" count="1" selected="0">
            <x v="147"/>
          </reference>
          <reference field="2" count="1" selected="0">
            <x v="131"/>
          </reference>
          <reference field="3" count="1" selected="0">
            <x v="76"/>
          </reference>
          <reference field="4" count="1">
            <x v="152"/>
          </reference>
          <reference field="9" count="1" selected="0">
            <x v="10"/>
          </reference>
        </references>
      </pivotArea>
    </format>
    <format dxfId="4794">
      <pivotArea dataOnly="0" labelOnly="1" outline="0" fieldPosition="0">
        <references count="5">
          <reference field="0" count="1" selected="0">
            <x v="148"/>
          </reference>
          <reference field="2" count="1" selected="0">
            <x v="131"/>
          </reference>
          <reference field="3" count="1" selected="0">
            <x v="45"/>
          </reference>
          <reference field="4" count="1">
            <x v="89"/>
          </reference>
          <reference field="9" count="1" selected="0">
            <x v="10"/>
          </reference>
        </references>
      </pivotArea>
    </format>
    <format dxfId="4793">
      <pivotArea dataOnly="0" labelOnly="1" outline="0" fieldPosition="0">
        <references count="5">
          <reference field="0" count="1" selected="0">
            <x v="160"/>
          </reference>
          <reference field="2" count="1" selected="0">
            <x v="142"/>
          </reference>
          <reference field="3" count="1" selected="0">
            <x v="62"/>
          </reference>
          <reference field="4" count="1">
            <x v="53"/>
          </reference>
          <reference field="9" count="1" selected="0">
            <x v="10"/>
          </reference>
        </references>
      </pivotArea>
    </format>
    <format dxfId="4792">
      <pivotArea dataOnly="0" labelOnly="1" outline="0" fieldPosition="0">
        <references count="5">
          <reference field="0" count="1" selected="0">
            <x v="170"/>
          </reference>
          <reference field="2" count="1" selected="0">
            <x v="151"/>
          </reference>
          <reference field="3" count="1" selected="0">
            <x v="174"/>
          </reference>
          <reference field="4" count="1">
            <x v="150"/>
          </reference>
          <reference field="9" count="1" selected="0">
            <x v="10"/>
          </reference>
        </references>
      </pivotArea>
    </format>
    <format dxfId="4791">
      <pivotArea dataOnly="0" labelOnly="1" outline="0" fieldPosition="0">
        <references count="5">
          <reference field="0" count="1" selected="0">
            <x v="173"/>
          </reference>
          <reference field="2" count="1" selected="0">
            <x v="154"/>
          </reference>
          <reference field="3" count="1" selected="0">
            <x v="9"/>
          </reference>
          <reference field="4" count="1">
            <x v="156"/>
          </reference>
          <reference field="9" count="1" selected="0">
            <x v="10"/>
          </reference>
        </references>
      </pivotArea>
    </format>
    <format dxfId="4790">
      <pivotArea dataOnly="0" labelOnly="1" outline="0" fieldPosition="0">
        <references count="5">
          <reference field="0" count="1" selected="0">
            <x v="205"/>
          </reference>
          <reference field="2" count="1" selected="0">
            <x v="184"/>
          </reference>
          <reference field="3" count="1" selected="0">
            <x v="189"/>
          </reference>
          <reference field="4" count="1">
            <x v="106"/>
          </reference>
          <reference field="9" count="1" selected="0">
            <x v="10"/>
          </reference>
        </references>
      </pivotArea>
    </format>
    <format dxfId="4789">
      <pivotArea dataOnly="0" labelOnly="1" outline="0" fieldPosition="0">
        <references count="5">
          <reference field="0" count="1" selected="0">
            <x v="207"/>
          </reference>
          <reference field="2" count="1" selected="0">
            <x v="186"/>
          </reference>
          <reference field="3" count="1" selected="0">
            <x v="116"/>
          </reference>
          <reference field="4" count="1">
            <x v="243"/>
          </reference>
          <reference field="9" count="1" selected="0">
            <x v="10"/>
          </reference>
        </references>
      </pivotArea>
    </format>
    <format dxfId="4788">
      <pivotArea dataOnly="0" labelOnly="1" outline="0" fieldPosition="0">
        <references count="5">
          <reference field="0" count="1" selected="0">
            <x v="210"/>
          </reference>
          <reference field="2" count="1" selected="0">
            <x v="189"/>
          </reference>
          <reference field="3" count="1" selected="0">
            <x v="92"/>
          </reference>
          <reference field="4" count="1">
            <x v="2"/>
          </reference>
          <reference field="9" count="1" selected="0">
            <x v="10"/>
          </reference>
        </references>
      </pivotArea>
    </format>
    <format dxfId="4787">
      <pivotArea dataOnly="0" labelOnly="1" outline="0" fieldPosition="0">
        <references count="5">
          <reference field="0" count="1" selected="0">
            <x v="239"/>
          </reference>
          <reference field="2" count="1" selected="0">
            <x v="212"/>
          </reference>
          <reference field="3" count="1" selected="0">
            <x v="174"/>
          </reference>
          <reference field="4" count="1">
            <x v="234"/>
          </reference>
          <reference field="9" count="1" selected="0">
            <x v="10"/>
          </reference>
        </references>
      </pivotArea>
    </format>
    <format dxfId="4786">
      <pivotArea dataOnly="0" labelOnly="1" outline="0" fieldPosition="0">
        <references count="5">
          <reference field="0" count="1" selected="0">
            <x v="243"/>
          </reference>
          <reference field="2" count="1" selected="0">
            <x v="215"/>
          </reference>
          <reference field="3" count="1" selected="0">
            <x v="200"/>
          </reference>
          <reference field="4" count="1">
            <x v="213"/>
          </reference>
          <reference field="9" count="1" selected="0">
            <x v="10"/>
          </reference>
        </references>
      </pivotArea>
    </format>
    <format dxfId="4785">
      <pivotArea dataOnly="0" labelOnly="1" outline="0" fieldPosition="0">
        <references count="5">
          <reference field="0" count="1" selected="0">
            <x v="250"/>
          </reference>
          <reference field="2" count="1" selected="0">
            <x v="221"/>
          </reference>
          <reference field="3" count="1" selected="0">
            <x v="79"/>
          </reference>
          <reference field="4" count="1">
            <x v="90"/>
          </reference>
          <reference field="9" count="1" selected="0">
            <x v="10"/>
          </reference>
        </references>
      </pivotArea>
    </format>
    <format dxfId="4784">
      <pivotArea dataOnly="0" labelOnly="1" outline="0" fieldPosition="0">
        <references count="5">
          <reference field="0" count="1" selected="0">
            <x v="260"/>
          </reference>
          <reference field="2" count="1" selected="0">
            <x v="230"/>
          </reference>
          <reference field="3" count="1" selected="0">
            <x v="29"/>
          </reference>
          <reference field="4" count="1">
            <x v="266"/>
          </reference>
          <reference field="9" count="1" selected="0">
            <x v="10"/>
          </reference>
        </references>
      </pivotArea>
    </format>
    <format dxfId="4783">
      <pivotArea dataOnly="0" labelOnly="1" outline="0" fieldPosition="0">
        <references count="5">
          <reference field="0" count="1" selected="0">
            <x v="265"/>
          </reference>
          <reference field="2" count="1" selected="0">
            <x v="233"/>
          </reference>
          <reference field="3" count="1" selected="0">
            <x v="104"/>
          </reference>
          <reference field="4" count="1">
            <x v="58"/>
          </reference>
          <reference field="9" count="1" selected="0">
            <x v="10"/>
          </reference>
        </references>
      </pivotArea>
    </format>
    <format dxfId="4782">
      <pivotArea dataOnly="0" labelOnly="1" outline="0" fieldPosition="0">
        <references count="5">
          <reference field="0" count="1" selected="0">
            <x v="268"/>
          </reference>
          <reference field="2" count="1" selected="0">
            <x v="235"/>
          </reference>
          <reference field="3" count="1" selected="0">
            <x v="65"/>
          </reference>
          <reference field="4" count="1">
            <x v="115"/>
          </reference>
          <reference field="9" count="1" selected="0">
            <x v="10"/>
          </reference>
        </references>
      </pivotArea>
    </format>
    <format dxfId="4781">
      <pivotArea dataOnly="0" labelOnly="1" outline="0" fieldPosition="0">
        <references count="5">
          <reference field="0" count="1" selected="0">
            <x v="270"/>
          </reference>
          <reference field="2" count="1" selected="0">
            <x v="237"/>
          </reference>
          <reference field="3" count="1" selected="0">
            <x v="30"/>
          </reference>
          <reference field="4" count="1">
            <x v="282"/>
          </reference>
          <reference field="9" count="1" selected="0">
            <x v="10"/>
          </reference>
        </references>
      </pivotArea>
    </format>
    <format dxfId="4780">
      <pivotArea dataOnly="0" labelOnly="1" outline="0" fieldPosition="0">
        <references count="5">
          <reference field="0" count="1" selected="0">
            <x v="275"/>
          </reference>
          <reference field="2" count="1" selected="0">
            <x v="241"/>
          </reference>
          <reference field="3" count="1" selected="0">
            <x v="174"/>
          </reference>
          <reference field="4" count="1">
            <x v="54"/>
          </reference>
          <reference field="9" count="1" selected="0">
            <x v="10"/>
          </reference>
        </references>
      </pivotArea>
    </format>
    <format dxfId="4779">
      <pivotArea dataOnly="0" labelOnly="1" outline="0" fieldPosition="0">
        <references count="5">
          <reference field="0" count="1" selected="0">
            <x v="283"/>
          </reference>
          <reference field="2" count="1" selected="0">
            <x v="249"/>
          </reference>
          <reference field="3" count="1" selected="0">
            <x v="6"/>
          </reference>
          <reference field="4" count="1">
            <x v="20"/>
          </reference>
          <reference field="9" count="1" selected="0">
            <x v="10"/>
          </reference>
        </references>
      </pivotArea>
    </format>
    <format dxfId="4778">
      <pivotArea dataOnly="0" labelOnly="1" outline="0" fieldPosition="0">
        <references count="5">
          <reference field="0" count="1" selected="0">
            <x v="293"/>
          </reference>
          <reference field="2" count="1" selected="0">
            <x v="258"/>
          </reference>
          <reference field="3" count="1" selected="0">
            <x v="38"/>
          </reference>
          <reference field="4" count="1">
            <x v="277"/>
          </reference>
          <reference field="9" count="1" selected="0">
            <x v="10"/>
          </reference>
        </references>
      </pivotArea>
    </format>
    <format dxfId="4777">
      <pivotArea dataOnly="0" labelOnly="1" outline="0" fieldPosition="0">
        <references count="5">
          <reference field="0" count="1" selected="0">
            <x v="295"/>
          </reference>
          <reference field="2" count="1" selected="0">
            <x v="258"/>
          </reference>
          <reference field="3" count="1" selected="0">
            <x v="19"/>
          </reference>
          <reference field="4" count="1">
            <x v="97"/>
          </reference>
          <reference field="9" count="1" selected="0">
            <x v="10"/>
          </reference>
        </references>
      </pivotArea>
    </format>
    <format dxfId="4776">
      <pivotArea dataOnly="0" labelOnly="1" outline="0" fieldPosition="0">
        <references count="5">
          <reference field="0" count="1" selected="0">
            <x v="300"/>
          </reference>
          <reference field="2" count="1" selected="0">
            <x v="262"/>
          </reference>
          <reference field="3" count="1" selected="0">
            <x v="201"/>
          </reference>
          <reference field="4" count="1">
            <x v="220"/>
          </reference>
          <reference field="9" count="1" selected="0">
            <x v="10"/>
          </reference>
        </references>
      </pivotArea>
    </format>
    <format dxfId="4775">
      <pivotArea dataOnly="0" labelOnly="1" outline="0" fieldPosition="0">
        <references count="5">
          <reference field="0" count="1" selected="0">
            <x v="301"/>
          </reference>
          <reference field="2" count="1" selected="0">
            <x v="263"/>
          </reference>
          <reference field="3" count="1" selected="0">
            <x v="135"/>
          </reference>
          <reference field="4" count="1">
            <x v="171"/>
          </reference>
          <reference field="9" count="1" selected="0">
            <x v="10"/>
          </reference>
        </references>
      </pivotArea>
    </format>
    <format dxfId="4774">
      <pivotArea dataOnly="0" labelOnly="1" outline="0" fieldPosition="0">
        <references count="5">
          <reference field="0" count="1" selected="0">
            <x v="313"/>
          </reference>
          <reference field="2" count="1" selected="0">
            <x v="273"/>
          </reference>
          <reference field="3" count="1" selected="0">
            <x v="5"/>
          </reference>
          <reference field="4" count="1">
            <x v="30"/>
          </reference>
          <reference field="9" count="1" selected="0">
            <x v="10"/>
          </reference>
        </references>
      </pivotArea>
    </format>
    <format dxfId="4773">
      <pivotArea dataOnly="0" labelOnly="1" outline="0" fieldPosition="0">
        <references count="5">
          <reference field="0" count="1" selected="0">
            <x v="324"/>
          </reference>
          <reference field="2" count="1" selected="0">
            <x v="282"/>
          </reference>
          <reference field="3" count="1" selected="0">
            <x v="90"/>
          </reference>
          <reference field="4" count="1">
            <x v="187"/>
          </reference>
          <reference field="9" count="1" selected="0">
            <x v="10"/>
          </reference>
        </references>
      </pivotArea>
    </format>
    <format dxfId="4772">
      <pivotArea dataOnly="0" labelOnly="1" outline="0" fieldPosition="0">
        <references count="5">
          <reference field="0" count="1" selected="0">
            <x v="326"/>
          </reference>
          <reference field="2" count="1" selected="0">
            <x v="283"/>
          </reference>
          <reference field="3" count="1" selected="0">
            <x v="202"/>
          </reference>
          <reference field="4" count="1">
            <x v="106"/>
          </reference>
          <reference field="9" count="1" selected="0">
            <x v="10"/>
          </reference>
        </references>
      </pivotArea>
    </format>
    <format dxfId="4771">
      <pivotArea dataOnly="0" labelOnly="1" outline="0" fieldPosition="0">
        <references count="5">
          <reference field="0" count="1" selected="0">
            <x v="333"/>
          </reference>
          <reference field="2" count="1" selected="0">
            <x v="290"/>
          </reference>
          <reference field="3" count="1" selected="0">
            <x v="55"/>
          </reference>
          <reference field="4" count="1">
            <x v="117"/>
          </reference>
          <reference field="9" count="1" selected="0">
            <x v="10"/>
          </reference>
        </references>
      </pivotArea>
    </format>
    <format dxfId="4770">
      <pivotArea dataOnly="0" labelOnly="1" outline="0" fieldPosition="0">
        <references count="5">
          <reference field="0" count="1" selected="0">
            <x v="346"/>
          </reference>
          <reference field="2" count="1" selected="0">
            <x v="301"/>
          </reference>
          <reference field="3" count="1" selected="0">
            <x v="2"/>
          </reference>
          <reference field="4" count="1">
            <x v="66"/>
          </reference>
          <reference field="9" count="1" selected="0">
            <x v="10"/>
          </reference>
        </references>
      </pivotArea>
    </format>
    <format dxfId="4769">
      <pivotArea dataOnly="0" labelOnly="1" outline="0" fieldPosition="0">
        <references count="5">
          <reference field="0" count="1" selected="0">
            <x v="347"/>
          </reference>
          <reference field="2" count="1" selected="0">
            <x v="302"/>
          </reference>
          <reference field="3" count="1" selected="0">
            <x v="152"/>
          </reference>
          <reference field="4" count="1">
            <x v="137"/>
          </reference>
          <reference field="9" count="1" selected="0">
            <x v="10"/>
          </reference>
        </references>
      </pivotArea>
    </format>
    <format dxfId="4768">
      <pivotArea dataOnly="0" labelOnly="1" outline="0" fieldPosition="0">
        <references count="5">
          <reference field="0" count="1" selected="0">
            <x v="24"/>
          </reference>
          <reference field="2" count="1" selected="0">
            <x v="21"/>
          </reference>
          <reference field="3" count="1" selected="0">
            <x v="114"/>
          </reference>
          <reference field="4" count="1">
            <x v="7"/>
          </reference>
          <reference field="9" count="1" selected="0">
            <x v="11"/>
          </reference>
        </references>
      </pivotArea>
    </format>
    <format dxfId="4767">
      <pivotArea dataOnly="0" labelOnly="1" outline="0" fieldPosition="0">
        <references count="5">
          <reference field="0" count="1" selected="0">
            <x v="42"/>
          </reference>
          <reference field="2" count="1" selected="0">
            <x v="38"/>
          </reference>
          <reference field="3" count="1" selected="0">
            <x v="181"/>
          </reference>
          <reference field="4" count="1">
            <x v="3"/>
          </reference>
          <reference field="9" count="1" selected="0">
            <x v="11"/>
          </reference>
        </references>
      </pivotArea>
    </format>
    <format dxfId="4766">
      <pivotArea dataOnly="0" labelOnly="1" outline="0" fieldPosition="0">
        <references count="5">
          <reference field="0" count="1" selected="0">
            <x v="70"/>
          </reference>
          <reference field="2" count="1" selected="0">
            <x v="63"/>
          </reference>
          <reference field="3" count="1" selected="0">
            <x v="65"/>
          </reference>
          <reference field="4" count="1">
            <x v="35"/>
          </reference>
          <reference field="9" count="1" selected="0">
            <x v="11"/>
          </reference>
        </references>
      </pivotArea>
    </format>
    <format dxfId="4765">
      <pivotArea dataOnly="0" labelOnly="1" outline="0" fieldPosition="0">
        <references count="5">
          <reference field="0" count="1" selected="0">
            <x v="74"/>
          </reference>
          <reference field="2" count="1" selected="0">
            <x v="66"/>
          </reference>
          <reference field="3" count="1" selected="0">
            <x v="121"/>
          </reference>
          <reference field="4" count="1">
            <x v="26"/>
          </reference>
          <reference field="9" count="1" selected="0">
            <x v="11"/>
          </reference>
        </references>
      </pivotArea>
    </format>
    <format dxfId="4764">
      <pivotArea dataOnly="0" labelOnly="1" outline="0" fieldPosition="0">
        <references count="5">
          <reference field="0" count="1" selected="0">
            <x v="81"/>
          </reference>
          <reference field="2" count="1" selected="0">
            <x v="73"/>
          </reference>
          <reference field="3" count="1" selected="0">
            <x v="72"/>
          </reference>
          <reference field="4" count="1">
            <x v="230"/>
          </reference>
          <reference field="9" count="1" selected="0">
            <x v="11"/>
          </reference>
        </references>
      </pivotArea>
    </format>
    <format dxfId="4763">
      <pivotArea dataOnly="0" labelOnly="1" outline="0" fieldPosition="0">
        <references count="5">
          <reference field="0" count="1" selected="0">
            <x v="92"/>
          </reference>
          <reference field="2" count="1" selected="0">
            <x v="82"/>
          </reference>
          <reference field="3" count="1" selected="0">
            <x v="100"/>
          </reference>
          <reference field="4" count="1">
            <x v="219"/>
          </reference>
          <reference field="9" count="1" selected="0">
            <x v="11"/>
          </reference>
        </references>
      </pivotArea>
    </format>
    <format dxfId="4762">
      <pivotArea dataOnly="0" labelOnly="1" outline="0" fieldPosition="0">
        <references count="5">
          <reference field="0" count="1" selected="0">
            <x v="122"/>
          </reference>
          <reference field="2" count="1" selected="0">
            <x v="109"/>
          </reference>
          <reference field="3" count="1" selected="0">
            <x v="61"/>
          </reference>
          <reference field="4" count="1">
            <x v="44"/>
          </reference>
          <reference field="9" count="1" selected="0">
            <x v="11"/>
          </reference>
        </references>
      </pivotArea>
    </format>
    <format dxfId="4761">
      <pivotArea dataOnly="0" labelOnly="1" outline="0" fieldPosition="0">
        <references count="5">
          <reference field="0" count="1" selected="0">
            <x v="128"/>
          </reference>
          <reference field="2" count="1" selected="0">
            <x v="113"/>
          </reference>
          <reference field="3" count="1" selected="0">
            <x v="79"/>
          </reference>
          <reference field="4" count="1">
            <x v="143"/>
          </reference>
          <reference field="9" count="1" selected="0">
            <x v="11"/>
          </reference>
        </references>
      </pivotArea>
    </format>
    <format dxfId="4760">
      <pivotArea dataOnly="0" labelOnly="1" outline="0" fieldPosition="0">
        <references count="5">
          <reference field="0" count="1" selected="0">
            <x v="149"/>
          </reference>
          <reference field="2" count="1" selected="0">
            <x v="132"/>
          </reference>
          <reference field="3" count="1" selected="0">
            <x v="79"/>
          </reference>
          <reference field="4" count="1">
            <x v="285"/>
          </reference>
          <reference field="9" count="1" selected="0">
            <x v="11"/>
          </reference>
        </references>
      </pivotArea>
    </format>
    <format dxfId="4759">
      <pivotArea dataOnly="0" labelOnly="1" outline="0" fieldPosition="0">
        <references count="5">
          <reference field="0" count="1" selected="0">
            <x v="162"/>
          </reference>
          <reference field="2" count="1" selected="0">
            <x v="144"/>
          </reference>
          <reference field="3" count="1" selected="0">
            <x v="174"/>
          </reference>
          <reference field="4" count="1">
            <x v="50"/>
          </reference>
          <reference field="9" count="1" selected="0">
            <x v="11"/>
          </reference>
        </references>
      </pivotArea>
    </format>
    <format dxfId="4758">
      <pivotArea dataOnly="0" labelOnly="1" outline="0" fieldPosition="0">
        <references count="5">
          <reference field="0" count="1" selected="0">
            <x v="176"/>
          </reference>
          <reference field="2" count="1" selected="0">
            <x v="157"/>
          </reference>
          <reference field="3" count="1" selected="0">
            <x v="101"/>
          </reference>
          <reference field="4" count="1">
            <x v="274"/>
          </reference>
          <reference field="9" count="1" selected="0">
            <x v="11"/>
          </reference>
        </references>
      </pivotArea>
    </format>
    <format dxfId="4757">
      <pivotArea dataOnly="0" labelOnly="1" outline="0" fieldPosition="0">
        <references count="5">
          <reference field="0" count="1" selected="0">
            <x v="183"/>
          </reference>
          <reference field="2" count="1" selected="0">
            <x v="164"/>
          </reference>
          <reference field="3" count="1" selected="0">
            <x v="2"/>
          </reference>
          <reference field="4" count="1">
            <x v="216"/>
          </reference>
          <reference field="9" count="1" selected="0">
            <x v="11"/>
          </reference>
        </references>
      </pivotArea>
    </format>
    <format dxfId="4756">
      <pivotArea dataOnly="0" labelOnly="1" outline="0" fieldPosition="0">
        <references count="5">
          <reference field="0" count="1" selected="0">
            <x v="191"/>
          </reference>
          <reference field="2" count="1" selected="0">
            <x v="171"/>
          </reference>
          <reference field="3" count="1" selected="0">
            <x v="18"/>
          </reference>
          <reference field="4" count="1">
            <x v="196"/>
          </reference>
          <reference field="9" count="1" selected="0">
            <x v="11"/>
          </reference>
        </references>
      </pivotArea>
    </format>
    <format dxfId="4755">
      <pivotArea dataOnly="0" labelOnly="1" outline="0" fieldPosition="0">
        <references count="5">
          <reference field="0" count="1" selected="0">
            <x v="209"/>
          </reference>
          <reference field="2" count="1" selected="0">
            <x v="188"/>
          </reference>
          <reference field="3" count="1" selected="0">
            <x v="60"/>
          </reference>
          <reference field="4" count="1">
            <x v="208"/>
          </reference>
          <reference field="9" count="1" selected="0">
            <x v="11"/>
          </reference>
        </references>
      </pivotArea>
    </format>
    <format dxfId="4754">
      <pivotArea dataOnly="0" labelOnly="1" outline="0" fieldPosition="0">
        <references count="5">
          <reference field="0" count="1" selected="0">
            <x v="225"/>
          </reference>
          <reference field="2" count="1" selected="0">
            <x v="200"/>
          </reference>
          <reference field="3" count="1" selected="0">
            <x v="206"/>
          </reference>
          <reference field="4" count="1">
            <x v="114"/>
          </reference>
          <reference field="9" count="1" selected="0">
            <x v="11"/>
          </reference>
        </references>
      </pivotArea>
    </format>
    <format dxfId="4753">
      <pivotArea dataOnly="0" labelOnly="1" outline="0" fieldPosition="0">
        <references count="5">
          <reference field="0" count="1" selected="0">
            <x v="254"/>
          </reference>
          <reference field="2" count="1" selected="0">
            <x v="225"/>
          </reference>
          <reference field="3" count="1" selected="0">
            <x v="50"/>
          </reference>
          <reference field="4" count="1">
            <x v="226"/>
          </reference>
          <reference field="9" count="1" selected="0">
            <x v="11"/>
          </reference>
        </references>
      </pivotArea>
    </format>
    <format dxfId="4752">
      <pivotArea dataOnly="0" labelOnly="1" outline="0" fieldPosition="0">
        <references count="5">
          <reference field="0" count="1" selected="0">
            <x v="262"/>
          </reference>
          <reference field="2" count="1" selected="0">
            <x v="232"/>
          </reference>
          <reference field="3" count="1" selected="0">
            <x v="5"/>
          </reference>
          <reference field="4" count="1">
            <x v="24"/>
          </reference>
          <reference field="9" count="1" selected="0">
            <x v="11"/>
          </reference>
        </references>
      </pivotArea>
    </format>
    <format dxfId="4751">
      <pivotArea dataOnly="0" labelOnly="1" outline="0" fieldPosition="0">
        <references count="5">
          <reference field="0" count="1" selected="0">
            <x v="267"/>
          </reference>
          <reference field="2" count="1" selected="0">
            <x v="234"/>
          </reference>
          <reference field="3" count="1" selected="0">
            <x v="152"/>
          </reference>
          <reference field="4" count="1">
            <x v="35"/>
          </reference>
          <reference field="9" count="1" selected="0">
            <x v="11"/>
          </reference>
        </references>
      </pivotArea>
    </format>
    <format dxfId="4750">
      <pivotArea dataOnly="0" labelOnly="1" outline="0" fieldPosition="0">
        <references count="5">
          <reference field="0" count="1" selected="0">
            <x v="272"/>
          </reference>
          <reference field="2" count="1" selected="0">
            <x v="239"/>
          </reference>
          <reference field="3" count="1" selected="0">
            <x v="131"/>
          </reference>
          <reference field="4" count="1">
            <x v="246"/>
          </reference>
          <reference field="9" count="1" selected="0">
            <x v="11"/>
          </reference>
        </references>
      </pivotArea>
    </format>
    <format dxfId="4749">
      <pivotArea dataOnly="0" labelOnly="1" outline="0" fieldPosition="0">
        <references count="5">
          <reference field="0" count="1" selected="0">
            <x v="273"/>
          </reference>
          <reference field="2" count="1" selected="0">
            <x v="240"/>
          </reference>
          <reference field="3" count="1" selected="0">
            <x v="49"/>
          </reference>
          <reference field="4" count="1">
            <x v="215"/>
          </reference>
          <reference field="9" count="1" selected="0">
            <x v="11"/>
          </reference>
        </references>
      </pivotArea>
    </format>
    <format dxfId="4748">
      <pivotArea dataOnly="0" labelOnly="1" outline="0" fieldPosition="0">
        <references count="5">
          <reference field="0" count="1" selected="0">
            <x v="274"/>
          </reference>
          <reference field="2" count="1" selected="0">
            <x v="241"/>
          </reference>
          <reference field="3" count="1" selected="0">
            <x v="178"/>
          </reference>
          <reference field="4" count="1">
            <x v="239"/>
          </reference>
          <reference field="9" count="1" selected="0">
            <x v="11"/>
          </reference>
        </references>
      </pivotArea>
    </format>
    <format dxfId="4747">
      <pivotArea dataOnly="0" labelOnly="1" outline="0" fieldPosition="0">
        <references count="5">
          <reference field="0" count="1" selected="0">
            <x v="294"/>
          </reference>
          <reference field="2" count="1" selected="0">
            <x v="258"/>
          </reference>
          <reference field="3" count="1" selected="0">
            <x v="106"/>
          </reference>
          <reference field="4" count="1">
            <x v="16"/>
          </reference>
          <reference field="9" count="1" selected="0">
            <x v="11"/>
          </reference>
        </references>
      </pivotArea>
    </format>
    <format dxfId="4746">
      <pivotArea dataOnly="0" labelOnly="1" outline="0" fieldPosition="0">
        <references count="5">
          <reference field="0" count="1" selected="0">
            <x v="298"/>
          </reference>
          <reference field="2" count="1" selected="0">
            <x v="261"/>
          </reference>
          <reference field="3" count="1" selected="0">
            <x v="30"/>
          </reference>
          <reference field="4" count="1">
            <x v="90"/>
          </reference>
          <reference field="9" count="1" selected="0">
            <x v="11"/>
          </reference>
        </references>
      </pivotArea>
    </format>
    <format dxfId="4745">
      <pivotArea dataOnly="0" labelOnly="1" outline="0" fieldPosition="0">
        <references count="5">
          <reference field="0" count="1" selected="0">
            <x v="302"/>
          </reference>
          <reference field="2" count="1" selected="0">
            <x v="263"/>
          </reference>
          <reference field="3" count="1" selected="0">
            <x v="154"/>
          </reference>
          <reference field="4" count="1">
            <x v="267"/>
          </reference>
          <reference field="9" count="1" selected="0">
            <x v="11"/>
          </reference>
        </references>
      </pivotArea>
    </format>
    <format dxfId="4744">
      <pivotArea dataOnly="0" labelOnly="1" outline="0" fieldPosition="0">
        <references count="5">
          <reference field="0" count="1" selected="0">
            <x v="306"/>
          </reference>
          <reference field="2" count="1" selected="0">
            <x v="267"/>
          </reference>
          <reference field="3" count="1" selected="0">
            <x v="39"/>
          </reference>
          <reference field="4" count="1">
            <x v="52"/>
          </reference>
          <reference field="9" count="1" selected="0">
            <x v="11"/>
          </reference>
        </references>
      </pivotArea>
    </format>
    <format dxfId="4743">
      <pivotArea dataOnly="0" labelOnly="1" outline="0" fieldPosition="0">
        <references count="5">
          <reference field="0" count="1" selected="0">
            <x v="314"/>
          </reference>
          <reference field="2" count="1" selected="0">
            <x v="274"/>
          </reference>
          <reference field="3" count="1" selected="0">
            <x v="138"/>
          </reference>
          <reference field="4" count="1">
            <x v="240"/>
          </reference>
          <reference field="9" count="1" selected="0">
            <x v="11"/>
          </reference>
        </references>
      </pivotArea>
    </format>
    <format dxfId="4742">
      <pivotArea dataOnly="0" labelOnly="1" outline="0" fieldPosition="0">
        <references count="5">
          <reference field="0" count="1" selected="0">
            <x v="329"/>
          </reference>
          <reference field="2" count="1" selected="0">
            <x v="286"/>
          </reference>
          <reference field="3" count="1" selected="0">
            <x v="163"/>
          </reference>
          <reference field="4" count="1">
            <x v="19"/>
          </reference>
          <reference field="9" count="1" selected="0">
            <x v="11"/>
          </reference>
        </references>
      </pivotArea>
    </format>
    <format dxfId="4741">
      <pivotArea dataOnly="0" labelOnly="1" outline="0" fieldPosition="0">
        <references count="5">
          <reference field="0" count="1" selected="0">
            <x v="330"/>
          </reference>
          <reference field="2" count="1" selected="0">
            <x v="287"/>
          </reference>
          <reference field="3" count="1" selected="0">
            <x v="196"/>
          </reference>
          <reference field="4" count="1">
            <x v="260"/>
          </reference>
          <reference field="9" count="1" selected="0">
            <x v="11"/>
          </reference>
        </references>
      </pivotArea>
    </format>
    <format dxfId="4740">
      <pivotArea dataOnly="0" labelOnly="1" outline="0" fieldPosition="0">
        <references count="5">
          <reference field="0" count="1" selected="0">
            <x v="334"/>
          </reference>
          <reference field="2" count="1" selected="0">
            <x v="291"/>
          </reference>
          <reference field="3" count="1" selected="0">
            <x v="39"/>
          </reference>
          <reference field="4" count="1">
            <x v="225"/>
          </reference>
          <reference field="9" count="1" selected="0">
            <x v="11"/>
          </reference>
        </references>
      </pivotArea>
    </format>
    <format dxfId="4739">
      <pivotArea dataOnly="0" labelOnly="1" outline="0" fieldPosition="0">
        <references count="5">
          <reference field="0" count="1" selected="0">
            <x v="337"/>
          </reference>
          <reference field="2" count="1" selected="0">
            <x v="294"/>
          </reference>
          <reference field="3" count="1" selected="0">
            <x v="174"/>
          </reference>
          <reference field="4" count="1">
            <x v="252"/>
          </reference>
          <reference field="9" count="1" selected="0">
            <x v="11"/>
          </reference>
        </references>
      </pivotArea>
    </format>
    <format dxfId="4738">
      <pivotArea dataOnly="0" labelOnly="1" outline="0" fieldPosition="0">
        <references count="5">
          <reference field="0" count="1" selected="0">
            <x v="338"/>
          </reference>
          <reference field="2" count="1" selected="0">
            <x v="295"/>
          </reference>
          <reference field="3" count="1" selected="0">
            <x v="158"/>
          </reference>
          <reference field="4" count="1">
            <x v="21"/>
          </reference>
          <reference field="9" count="1" selected="0">
            <x v="11"/>
          </reference>
        </references>
      </pivotArea>
    </format>
    <format dxfId="4737">
      <pivotArea dataOnly="0" labelOnly="1" outline="0" fieldPosition="0">
        <references count="5">
          <reference field="0" count="1" selected="0">
            <x v="341"/>
          </reference>
          <reference field="2" count="1" selected="0">
            <x v="297"/>
          </reference>
          <reference field="3" count="1" selected="0">
            <x v="56"/>
          </reference>
          <reference field="4" count="1">
            <x v="248"/>
          </reference>
          <reference field="9" count="1" selected="0">
            <x v="11"/>
          </reference>
        </references>
      </pivotArea>
    </format>
    <format dxfId="4736">
      <pivotArea dataOnly="0" labelOnly="1" outline="0" fieldPosition="0">
        <references count="5">
          <reference field="0" count="1" selected="0">
            <x v="342"/>
          </reference>
          <reference field="2" count="1" selected="0">
            <x v="298"/>
          </reference>
          <reference field="3" count="1" selected="0">
            <x v="140"/>
          </reference>
          <reference field="4" count="1">
            <x v="134"/>
          </reference>
          <reference field="9" count="1" selected="0">
            <x v="11"/>
          </reference>
        </references>
      </pivotArea>
    </format>
    <format dxfId="4735">
      <pivotArea dataOnly="0" labelOnly="1" outline="0" fieldPosition="0">
        <references count="5">
          <reference field="0" count="1" selected="0">
            <x v="352"/>
          </reference>
          <reference field="2" count="1" selected="0">
            <x v="307"/>
          </reference>
          <reference field="3" count="1" selected="0">
            <x v="174"/>
          </reference>
          <reference field="4" count="1">
            <x v="249"/>
          </reference>
          <reference field="9" count="1" selected="0">
            <x v="11"/>
          </reference>
        </references>
      </pivotArea>
    </format>
    <format dxfId="4734">
      <pivotArea dataOnly="0" labelOnly="1" outline="0" fieldPosition="0">
        <references count="5">
          <reference field="0" count="1" selected="0">
            <x v="15"/>
          </reference>
          <reference field="2" count="1" selected="0">
            <x v="14"/>
          </reference>
          <reference field="3" count="1" selected="0">
            <x v="187"/>
          </reference>
          <reference field="4" count="1">
            <x v="162"/>
          </reference>
          <reference field="9" count="1" selected="0">
            <x v="12"/>
          </reference>
        </references>
      </pivotArea>
    </format>
    <format dxfId="4733">
      <pivotArea dataOnly="0" labelOnly="1" outline="0" fieldPosition="0">
        <references count="5">
          <reference field="0" count="1" selected="0">
            <x v="63"/>
          </reference>
          <reference field="2" count="1" selected="0">
            <x v="56"/>
          </reference>
          <reference field="3" count="1" selected="0">
            <x v="173"/>
          </reference>
          <reference field="4" count="1">
            <x v="217"/>
          </reference>
          <reference field="9" count="1" selected="0">
            <x v="12"/>
          </reference>
        </references>
      </pivotArea>
    </format>
    <format dxfId="4732">
      <pivotArea dataOnly="0" labelOnly="1" outline="0" fieldPosition="0">
        <references count="5">
          <reference field="0" count="1" selected="0">
            <x v="83"/>
          </reference>
          <reference field="2" count="1" selected="0">
            <x v="75"/>
          </reference>
          <reference field="3" count="1" selected="0">
            <x v="84"/>
          </reference>
          <reference field="4" count="1">
            <x v="107"/>
          </reference>
          <reference field="9" count="1" selected="0">
            <x v="12"/>
          </reference>
        </references>
      </pivotArea>
    </format>
    <format dxfId="4731">
      <pivotArea dataOnly="0" labelOnly="1" outline="0" fieldPosition="0">
        <references count="5">
          <reference field="0" count="1" selected="0">
            <x v="88"/>
          </reference>
          <reference field="2" count="1" selected="0">
            <x v="79"/>
          </reference>
          <reference field="3" count="1" selected="0">
            <x v="122"/>
          </reference>
          <reference field="4" count="1">
            <x v="218"/>
          </reference>
          <reference field="9" count="1" selected="0">
            <x v="12"/>
          </reference>
        </references>
      </pivotArea>
    </format>
    <format dxfId="4730">
      <pivotArea dataOnly="0" labelOnly="1" outline="0" fieldPosition="0">
        <references count="5">
          <reference field="0" count="1" selected="0">
            <x v="151"/>
          </reference>
          <reference field="2" count="1" selected="0">
            <x v="134"/>
          </reference>
          <reference field="3" count="1" selected="0">
            <x v="204"/>
          </reference>
          <reference field="4" count="1">
            <x v="236"/>
          </reference>
          <reference field="9" count="1" selected="0">
            <x v="12"/>
          </reference>
        </references>
      </pivotArea>
    </format>
    <format dxfId="4729">
      <pivotArea dataOnly="0" labelOnly="1" outline="0" fieldPosition="0">
        <references count="5">
          <reference field="0" count="1" selected="0">
            <x v="172"/>
          </reference>
          <reference field="2" count="1" selected="0">
            <x v="153"/>
          </reference>
          <reference field="3" count="1" selected="0">
            <x v="6"/>
          </reference>
          <reference field="4" count="1">
            <x v="185"/>
          </reference>
          <reference field="9" count="1" selected="0">
            <x v="12"/>
          </reference>
        </references>
      </pivotArea>
    </format>
    <format dxfId="4728">
      <pivotArea dataOnly="0" labelOnly="1" outline="0" fieldPosition="0">
        <references count="5">
          <reference field="0" count="1" selected="0">
            <x v="175"/>
          </reference>
          <reference field="2" count="1" selected="0">
            <x v="156"/>
          </reference>
          <reference field="3" count="1" selected="0">
            <x v="99"/>
          </reference>
          <reference field="4" count="1">
            <x v="222"/>
          </reference>
          <reference field="9" count="1" selected="0">
            <x v="12"/>
          </reference>
        </references>
      </pivotArea>
    </format>
    <format dxfId="4727">
      <pivotArea dataOnly="0" labelOnly="1" outline="0" fieldPosition="0">
        <references count="5">
          <reference field="0" count="1" selected="0">
            <x v="187"/>
          </reference>
          <reference field="2" count="1" selected="0">
            <x v="168"/>
          </reference>
          <reference field="3" count="1" selected="0">
            <x v="39"/>
          </reference>
          <reference field="4" count="1">
            <x v="77"/>
          </reference>
          <reference field="9" count="1" selected="0">
            <x v="12"/>
          </reference>
        </references>
      </pivotArea>
    </format>
    <format dxfId="4726">
      <pivotArea dataOnly="0" labelOnly="1" outline="0" fieldPosition="0">
        <references count="5">
          <reference field="0" count="1" selected="0">
            <x v="200"/>
          </reference>
          <reference field="2" count="1" selected="0">
            <x v="180"/>
          </reference>
          <reference field="3" count="1" selected="0">
            <x v="194"/>
          </reference>
          <reference field="4" count="1">
            <x v="229"/>
          </reference>
          <reference field="9" count="1" selected="0">
            <x v="12"/>
          </reference>
        </references>
      </pivotArea>
    </format>
    <format dxfId="4725">
      <pivotArea dataOnly="0" labelOnly="1" outline="0" fieldPosition="0">
        <references count="5">
          <reference field="0" count="1" selected="0">
            <x v="208"/>
          </reference>
          <reference field="2" count="1" selected="0">
            <x v="187"/>
          </reference>
          <reference field="3" count="1" selected="0">
            <x v="125"/>
          </reference>
          <reference field="4" count="1">
            <x v="135"/>
          </reference>
          <reference field="9" count="1" selected="0">
            <x v="12"/>
          </reference>
        </references>
      </pivotArea>
    </format>
    <format dxfId="4724">
      <pivotArea dataOnly="0" labelOnly="1" outline="0" fieldPosition="0">
        <references count="5">
          <reference field="0" count="1" selected="0">
            <x v="214"/>
          </reference>
          <reference field="2" count="1" selected="0">
            <x v="192"/>
          </reference>
          <reference field="3" count="1" selected="0">
            <x v="120"/>
          </reference>
          <reference field="4" count="1">
            <x v="165"/>
          </reference>
          <reference field="9" count="1" selected="0">
            <x v="12"/>
          </reference>
        </references>
      </pivotArea>
    </format>
    <format dxfId="4723">
      <pivotArea dataOnly="0" labelOnly="1" outline="0" fieldPosition="0">
        <references count="5">
          <reference field="0" count="1" selected="0">
            <x v="215"/>
          </reference>
          <reference field="2" count="1" selected="0">
            <x v="193"/>
          </reference>
          <reference field="3" count="1" selected="0">
            <x v="176"/>
          </reference>
          <reference field="4" count="1">
            <x v="138"/>
          </reference>
          <reference field="9" count="1" selected="0">
            <x v="12"/>
          </reference>
        </references>
      </pivotArea>
    </format>
    <format dxfId="4722">
      <pivotArea dataOnly="0" labelOnly="1" outline="0" fieldPosition="0">
        <references count="5">
          <reference field="0" count="1" selected="0">
            <x v="252"/>
          </reference>
          <reference field="2" count="1" selected="0">
            <x v="223"/>
          </reference>
          <reference field="3" count="1" selected="0">
            <x v="174"/>
          </reference>
          <reference field="4" count="1">
            <x v="102"/>
          </reference>
          <reference field="9" count="1" selected="0">
            <x v="12"/>
          </reference>
        </references>
      </pivotArea>
    </format>
    <format dxfId="4721">
      <pivotArea dataOnly="0" labelOnly="1" outline="0" fieldPosition="0">
        <references count="5">
          <reference field="0" count="1" selected="0">
            <x v="264"/>
          </reference>
          <reference field="2" count="1" selected="0">
            <x v="233"/>
          </reference>
          <reference field="3" count="1" selected="0">
            <x v="68"/>
          </reference>
          <reference field="4" count="1">
            <x v="118"/>
          </reference>
          <reference field="9" count="1" selected="0">
            <x v="12"/>
          </reference>
        </references>
      </pivotArea>
    </format>
    <format dxfId="4720">
      <pivotArea dataOnly="0" labelOnly="1" outline="0" fieldPosition="0">
        <references count="5">
          <reference field="0" count="1" selected="0">
            <x v="276"/>
          </reference>
          <reference field="2" count="1" selected="0">
            <x v="242"/>
          </reference>
          <reference field="3" count="1" selected="0">
            <x v="103"/>
          </reference>
          <reference field="4" count="1">
            <x v="85"/>
          </reference>
          <reference field="9" count="1" selected="0">
            <x v="12"/>
          </reference>
        </references>
      </pivotArea>
    </format>
    <format dxfId="4719">
      <pivotArea dataOnly="0" labelOnly="1" outline="0" fieldPosition="0">
        <references count="5">
          <reference field="0" count="1" selected="0">
            <x v="278"/>
          </reference>
          <reference field="2" count="1" selected="0">
            <x v="244"/>
          </reference>
          <reference field="3" count="1" selected="0">
            <x v="188"/>
          </reference>
          <reference field="4" count="1">
            <x v="177"/>
          </reference>
          <reference field="9" count="1" selected="0">
            <x v="12"/>
          </reference>
        </references>
      </pivotArea>
    </format>
    <format dxfId="4718">
      <pivotArea dataOnly="0" labelOnly="1" outline="0" fieldPosition="0">
        <references count="5">
          <reference field="0" count="1" selected="0">
            <x v="286"/>
          </reference>
          <reference field="2" count="1" selected="0">
            <x v="251"/>
          </reference>
          <reference field="3" count="1" selected="0">
            <x v="204"/>
          </reference>
          <reference field="4" count="1">
            <x v="277"/>
          </reference>
          <reference field="9" count="1" selected="0">
            <x v="12"/>
          </reference>
        </references>
      </pivotArea>
    </format>
    <format dxfId="4717">
      <pivotArea dataOnly="0" labelOnly="1" outline="0" fieldPosition="0">
        <references count="5">
          <reference field="0" count="1" selected="0">
            <x v="289"/>
          </reference>
          <reference field="2" count="1" selected="0">
            <x v="254"/>
          </reference>
          <reference field="3" count="1" selected="0">
            <x v="31"/>
          </reference>
          <reference field="4" count="1">
            <x v="69"/>
          </reference>
          <reference field="9" count="1" selected="0">
            <x v="12"/>
          </reference>
        </references>
      </pivotArea>
    </format>
    <format dxfId="4716">
      <pivotArea dataOnly="0" labelOnly="1" outline="0" fieldPosition="0">
        <references count="5">
          <reference field="0" count="1" selected="0">
            <x v="290"/>
          </reference>
          <reference field="2" count="1" selected="0">
            <x v="255"/>
          </reference>
          <reference field="3" count="1" selected="0">
            <x v="4"/>
          </reference>
          <reference field="4" count="1">
            <x v="233"/>
          </reference>
          <reference field="9" count="1" selected="0">
            <x v="12"/>
          </reference>
        </references>
      </pivotArea>
    </format>
    <format dxfId="4715">
      <pivotArea dataOnly="0" labelOnly="1" outline="0" fieldPosition="0">
        <references count="5">
          <reference field="0" count="1" selected="0">
            <x v="296"/>
          </reference>
          <reference field="2" count="1" selected="0">
            <x v="259"/>
          </reference>
          <reference field="3" count="1" selected="0">
            <x v="113"/>
          </reference>
          <reference field="4" count="1">
            <x v="4"/>
          </reference>
          <reference field="9" count="1" selected="0">
            <x v="12"/>
          </reference>
        </references>
      </pivotArea>
    </format>
    <format dxfId="4714">
      <pivotArea dataOnly="0" labelOnly="1" outline="0" fieldPosition="0">
        <references count="5">
          <reference field="0" count="1" selected="0">
            <x v="303"/>
          </reference>
          <reference field="2" count="1" selected="0">
            <x v="264"/>
          </reference>
          <reference field="3" count="1" selected="0">
            <x v="139"/>
          </reference>
          <reference field="4" count="1">
            <x v="167"/>
          </reference>
          <reference field="9" count="1" selected="0">
            <x v="12"/>
          </reference>
        </references>
      </pivotArea>
    </format>
    <format dxfId="4713">
      <pivotArea dataOnly="0" labelOnly="1" outline="0" fieldPosition="0">
        <references count="5">
          <reference field="0" count="1" selected="0">
            <x v="310"/>
          </reference>
          <reference field="2" count="1" selected="0">
            <x v="270"/>
          </reference>
          <reference field="3" count="1" selected="0">
            <x v="87"/>
          </reference>
          <reference field="4" count="1">
            <x v="259"/>
          </reference>
          <reference field="9" count="1" selected="0">
            <x v="12"/>
          </reference>
        </references>
      </pivotArea>
    </format>
    <format dxfId="4712">
      <pivotArea dataOnly="0" labelOnly="1" outline="0" fieldPosition="0">
        <references count="5">
          <reference field="0" count="1" selected="0">
            <x v="317"/>
          </reference>
          <reference field="2" count="1" selected="0">
            <x v="277"/>
          </reference>
          <reference field="3" count="1" selected="0">
            <x v="159"/>
          </reference>
          <reference field="4" count="1">
            <x v="245"/>
          </reference>
          <reference field="9" count="1" selected="0">
            <x v="12"/>
          </reference>
        </references>
      </pivotArea>
    </format>
    <format dxfId="4711">
      <pivotArea dataOnly="0" labelOnly="1" outline="0" fieldPosition="0">
        <references count="5">
          <reference field="0" count="1" selected="0">
            <x v="323"/>
          </reference>
          <reference field="2" count="1" selected="0">
            <x v="282"/>
          </reference>
          <reference field="3" count="1" selected="0">
            <x v="84"/>
          </reference>
          <reference field="4" count="1">
            <x v="267"/>
          </reference>
          <reference field="9" count="1" selected="0">
            <x v="12"/>
          </reference>
        </references>
      </pivotArea>
    </format>
    <format dxfId="4710">
      <pivotArea dataOnly="0" labelOnly="1" outline="0" fieldPosition="0">
        <references count="5">
          <reference field="0" count="1" selected="0">
            <x v="325"/>
          </reference>
          <reference field="2" count="1" selected="0">
            <x v="283"/>
          </reference>
          <reference field="3" count="1" selected="0">
            <x v="12"/>
          </reference>
          <reference field="4" count="1">
            <x v="95"/>
          </reference>
          <reference field="9" count="1" selected="0">
            <x v="12"/>
          </reference>
        </references>
      </pivotArea>
    </format>
    <format dxfId="4709">
      <pivotArea dataOnly="0" labelOnly="1" outline="0" fieldPosition="0">
        <references count="5">
          <reference field="0" count="1" selected="0">
            <x v="328"/>
          </reference>
          <reference field="2" count="1" selected="0">
            <x v="285"/>
          </reference>
          <reference field="3" count="1" selected="0">
            <x v="155"/>
          </reference>
          <reference field="4" count="1">
            <x v="139"/>
          </reference>
          <reference field="9" count="1" selected="0">
            <x v="12"/>
          </reference>
        </references>
      </pivotArea>
    </format>
    <format dxfId="4708">
      <pivotArea dataOnly="0" labelOnly="1" outline="0" fieldPosition="0">
        <references count="5">
          <reference field="0" count="1" selected="0">
            <x v="331"/>
          </reference>
          <reference field="2" count="1" selected="0">
            <x v="288"/>
          </reference>
          <reference field="3" count="1" selected="0">
            <x v="13"/>
          </reference>
          <reference field="4" count="1">
            <x v="105"/>
          </reference>
          <reference field="9" count="1" selected="0">
            <x v="12"/>
          </reference>
        </references>
      </pivotArea>
    </format>
    <format dxfId="4707">
      <pivotArea dataOnly="0" labelOnly="1" outline="0" fieldPosition="0">
        <references count="5">
          <reference field="0" count="1" selected="0">
            <x v="332"/>
          </reference>
          <reference field="2" count="1" selected="0">
            <x v="289"/>
          </reference>
          <reference field="3" count="1" selected="0">
            <x v="172"/>
          </reference>
          <reference field="4" count="1">
            <x v="65"/>
          </reference>
          <reference field="9" count="1" selected="0">
            <x v="12"/>
          </reference>
        </references>
      </pivotArea>
    </format>
    <format dxfId="4706">
      <pivotArea dataOnly="0" labelOnly="1" outline="0" fieldPosition="0">
        <references count="5">
          <reference field="0" count="1" selected="0">
            <x v="340"/>
          </reference>
          <reference field="2" count="1" selected="0">
            <x v="296"/>
          </reference>
          <reference field="3" count="1" selected="0">
            <x v="174"/>
          </reference>
          <reference field="4" count="1">
            <x v="113"/>
          </reference>
          <reference field="9" count="1" selected="0">
            <x v="12"/>
          </reference>
        </references>
      </pivotArea>
    </format>
    <format dxfId="4705">
      <pivotArea dataOnly="0" labelOnly="1" outline="0" fieldPosition="0">
        <references count="5">
          <reference field="0" count="1" selected="0">
            <x v="348"/>
          </reference>
          <reference field="2" count="1" selected="0">
            <x v="303"/>
          </reference>
          <reference field="3" count="1" selected="0">
            <x v="128"/>
          </reference>
          <reference field="4" count="1">
            <x v="63"/>
          </reference>
          <reference field="9" count="1" selected="0">
            <x v="12"/>
          </reference>
        </references>
      </pivotArea>
    </format>
    <format dxfId="4704">
      <pivotArea dataOnly="0" labelOnly="1" outline="0" fieldPosition="0">
        <references count="5">
          <reference field="0" count="1" selected="0">
            <x v="349"/>
          </reference>
          <reference field="2" count="1" selected="0">
            <x v="304"/>
          </reference>
          <reference field="3" count="1" selected="0">
            <x v="27"/>
          </reference>
          <reference field="4" count="1">
            <x v="18"/>
          </reference>
          <reference field="9" count="1" selected="0">
            <x v="12"/>
          </reference>
        </references>
      </pivotArea>
    </format>
    <format dxfId="4703">
      <pivotArea dataOnly="0" labelOnly="1" outline="0" fieldPosition="0">
        <references count="5">
          <reference field="0" count="1" selected="0">
            <x v="45"/>
          </reference>
          <reference field="2" count="1" selected="0">
            <x v="41"/>
          </reference>
          <reference field="3" count="1" selected="0">
            <x v="141"/>
          </reference>
          <reference field="4" count="1">
            <x v="156"/>
          </reference>
          <reference field="9" count="1" selected="0">
            <x v="13"/>
          </reference>
        </references>
      </pivotArea>
    </format>
    <format dxfId="4702">
      <pivotArea dataOnly="0" labelOnly="1" outline="0" fieldPosition="0">
        <references count="5">
          <reference field="0" count="1" selected="0">
            <x v="107"/>
          </reference>
          <reference field="2" count="1" selected="0">
            <x v="95"/>
          </reference>
          <reference field="3" count="1" selected="0">
            <x v="187"/>
          </reference>
          <reference field="4" count="1">
            <x v="36"/>
          </reference>
          <reference field="9" count="1" selected="0">
            <x v="13"/>
          </reference>
        </references>
      </pivotArea>
    </format>
    <format dxfId="4701">
      <pivotArea dataOnly="0" labelOnly="1" outline="0" fieldPosition="0">
        <references count="5">
          <reference field="0" count="1" selected="0">
            <x v="158"/>
          </reference>
          <reference field="2" count="1" selected="0">
            <x v="140"/>
          </reference>
          <reference field="3" count="1" selected="0">
            <x v="89"/>
          </reference>
          <reference field="4" count="1">
            <x v="82"/>
          </reference>
          <reference field="9" count="1" selected="0">
            <x v="13"/>
          </reference>
        </references>
      </pivotArea>
    </format>
    <format dxfId="4700">
      <pivotArea dataOnly="0" labelOnly="1" outline="0" fieldPosition="0">
        <references count="5">
          <reference field="0" count="1" selected="0">
            <x v="201"/>
          </reference>
          <reference field="2" count="1" selected="0">
            <x v="180"/>
          </reference>
          <reference field="3" count="1" selected="0">
            <x v="79"/>
          </reference>
          <reference field="4" count="1">
            <x v="62"/>
          </reference>
          <reference field="9" count="1" selected="0">
            <x v="13"/>
          </reference>
        </references>
      </pivotArea>
    </format>
    <format dxfId="4699">
      <pivotArea dataOnly="0" labelOnly="1" outline="0" fieldPosition="0">
        <references count="5">
          <reference field="0" count="1" selected="0">
            <x v="211"/>
          </reference>
          <reference field="2" count="1" selected="0">
            <x v="190"/>
          </reference>
          <reference field="3" count="1" selected="0">
            <x v="129"/>
          </reference>
          <reference field="4" count="1">
            <x v="265"/>
          </reference>
          <reference field="9" count="1" selected="0">
            <x v="13"/>
          </reference>
        </references>
      </pivotArea>
    </format>
    <format dxfId="4698">
      <pivotArea dataOnly="0" labelOnly="1" outline="0" fieldPosition="0">
        <references count="5">
          <reference field="0" count="1" selected="0">
            <x v="287"/>
          </reference>
          <reference field="2" count="1" selected="0">
            <x v="252"/>
          </reference>
          <reference field="3" count="1" selected="0">
            <x v="181"/>
          </reference>
          <reference field="4" count="1">
            <x v="214"/>
          </reference>
          <reference field="9" count="1" selected="0">
            <x v="13"/>
          </reference>
        </references>
      </pivotArea>
    </format>
    <format dxfId="4697">
      <pivotArea dataOnly="0" labelOnly="1" outline="0" fieldPosition="0">
        <references count="5">
          <reference field="0" count="1" selected="0">
            <x v="288"/>
          </reference>
          <reference field="2" count="1" selected="0">
            <x v="253"/>
          </reference>
          <reference field="3" count="1" selected="0">
            <x v="65"/>
          </reference>
          <reference field="4" count="1">
            <x v="41"/>
          </reference>
          <reference field="9" count="1" selected="0">
            <x v="13"/>
          </reference>
        </references>
      </pivotArea>
    </format>
    <format dxfId="4696">
      <pivotArea dataOnly="0" labelOnly="1" outline="0" fieldPosition="0">
        <references count="5">
          <reference field="0" count="1" selected="0">
            <x v="291"/>
          </reference>
          <reference field="2" count="1" selected="0">
            <x v="256"/>
          </reference>
          <reference field="3" count="1" selected="0">
            <x v="65"/>
          </reference>
          <reference field="4" count="1">
            <x v="262"/>
          </reference>
          <reference field="9" count="1" selected="0">
            <x v="13"/>
          </reference>
        </references>
      </pivotArea>
    </format>
    <format dxfId="4695">
      <pivotArea dataOnly="0" labelOnly="1" outline="0" fieldPosition="0">
        <references count="5">
          <reference field="0" count="1" selected="0">
            <x v="312"/>
          </reference>
          <reference field="2" count="1" selected="0">
            <x v="272"/>
          </reference>
          <reference field="3" count="1" selected="0">
            <x v="101"/>
          </reference>
          <reference field="4" count="1">
            <x v="250"/>
          </reference>
          <reference field="9" count="1" selected="0">
            <x v="13"/>
          </reference>
        </references>
      </pivotArea>
    </format>
    <format dxfId="4694">
      <pivotArea dataOnly="0" labelOnly="1" outline="0" fieldPosition="0">
        <references count="5">
          <reference field="0" count="1" selected="0">
            <x v="318"/>
          </reference>
          <reference field="2" count="1" selected="0">
            <x v="278"/>
          </reference>
          <reference field="3" count="1" selected="0">
            <x v="13"/>
          </reference>
          <reference field="4" count="1">
            <x v="194"/>
          </reference>
          <reference field="9" count="1" selected="0">
            <x v="13"/>
          </reference>
        </references>
      </pivotArea>
    </format>
    <format dxfId="4693">
      <pivotArea dataOnly="0" labelOnly="1" outline="0" fieldPosition="0">
        <references count="5">
          <reference field="0" count="1" selected="0">
            <x v="320"/>
          </reference>
          <reference field="2" count="1" selected="0">
            <x v="279"/>
          </reference>
          <reference field="3" count="1" selected="0">
            <x v="105"/>
          </reference>
          <reference field="4" count="1">
            <x v="153"/>
          </reference>
          <reference field="9" count="1" selected="0">
            <x v="13"/>
          </reference>
        </references>
      </pivotArea>
    </format>
    <format dxfId="4692">
      <pivotArea dataOnly="0" labelOnly="1" outline="0" fieldPosition="0">
        <references count="5">
          <reference field="0" count="1" selected="0">
            <x v="321"/>
          </reference>
          <reference field="2" count="1" selected="0">
            <x v="280"/>
          </reference>
          <reference field="3" count="1" selected="0">
            <x v="84"/>
          </reference>
          <reference field="4" count="1">
            <x v="132"/>
          </reference>
          <reference field="9" count="1" selected="0">
            <x v="13"/>
          </reference>
        </references>
      </pivotArea>
    </format>
    <format dxfId="4691">
      <pivotArea dataOnly="0" labelOnly="1" outline="0" fieldPosition="0">
        <references count="5">
          <reference field="0" count="1" selected="0">
            <x v="327"/>
          </reference>
          <reference field="2" count="1" selected="0">
            <x v="284"/>
          </reference>
          <reference field="3" count="1" selected="0">
            <x v="187"/>
          </reference>
          <reference field="4" count="1">
            <x v="60"/>
          </reference>
          <reference field="9" count="1" selected="0">
            <x v="13"/>
          </reference>
        </references>
      </pivotArea>
    </format>
    <format dxfId="4690">
      <pivotArea dataOnly="0" labelOnly="1" outline="0" fieldPosition="0">
        <references count="5">
          <reference field="0" count="1" selected="0">
            <x v="351"/>
          </reference>
          <reference field="2" count="1" selected="0">
            <x v="306"/>
          </reference>
          <reference field="3" count="1" selected="0">
            <x v="130"/>
          </reference>
          <reference field="4" count="1">
            <x v="149"/>
          </reference>
          <reference field="9" count="1" selected="0">
            <x v="13"/>
          </reference>
        </references>
      </pivotArea>
    </format>
    <format dxfId="4689">
      <pivotArea dataOnly="0" labelOnly="1" outline="0" fieldPosition="0">
        <references count="5">
          <reference field="0" count="1" selected="0">
            <x v="111"/>
          </reference>
          <reference field="2" count="1" selected="0">
            <x v="99"/>
          </reference>
          <reference field="3" count="1" selected="0">
            <x v="122"/>
          </reference>
          <reference field="4" count="1">
            <x v="56"/>
          </reference>
          <reference field="9" count="1" selected="0">
            <x v="14"/>
          </reference>
        </references>
      </pivotArea>
    </format>
    <format dxfId="4688">
      <pivotArea dataOnly="0" labelOnly="1" outline="0" fieldPosition="0">
        <references count="5">
          <reference field="0" count="1" selected="0">
            <x v="166"/>
          </reference>
          <reference field="2" count="1" selected="0">
            <x v="148"/>
          </reference>
          <reference field="3" count="1" selected="0">
            <x v="193"/>
          </reference>
          <reference field="4" count="1">
            <x v="168"/>
          </reference>
          <reference field="9" count="1" selected="0">
            <x v="14"/>
          </reference>
        </references>
      </pivotArea>
    </format>
    <format dxfId="4687">
      <pivotArea dataOnly="0" labelOnly="1" outline="0" fieldPosition="0">
        <references count="5">
          <reference field="0" count="1" selected="0">
            <x v="255"/>
          </reference>
          <reference field="2" count="1" selected="0">
            <x v="226"/>
          </reference>
          <reference field="3" count="1" selected="0">
            <x v="36"/>
          </reference>
          <reference field="4" count="1">
            <x v="91"/>
          </reference>
          <reference field="9" count="1" selected="0">
            <x v="14"/>
          </reference>
        </references>
      </pivotArea>
    </format>
    <format dxfId="4686">
      <pivotArea dataOnly="0" labelOnly="1" outline="0" fieldPosition="0">
        <references count="5">
          <reference field="0" count="1" selected="0">
            <x v="256"/>
          </reference>
          <reference field="2" count="1" selected="0">
            <x v="227"/>
          </reference>
          <reference field="3" count="1" selected="0">
            <x v="49"/>
          </reference>
          <reference field="4" count="1">
            <x v="79"/>
          </reference>
          <reference field="9" count="1" selected="0">
            <x v="14"/>
          </reference>
        </references>
      </pivotArea>
    </format>
    <format dxfId="4685">
      <pivotArea dataOnly="0" labelOnly="1" outline="0" fieldPosition="0">
        <references count="5">
          <reference field="0" count="1" selected="0">
            <x v="263"/>
          </reference>
          <reference field="2" count="1" selected="0">
            <x v="232"/>
          </reference>
          <reference field="3" count="1" selected="0">
            <x v="187"/>
          </reference>
          <reference field="4" count="1">
            <x v="180"/>
          </reference>
          <reference field="9" count="1" selected="0">
            <x v="14"/>
          </reference>
        </references>
      </pivotArea>
    </format>
    <format dxfId="4684">
      <pivotArea dataOnly="0" labelOnly="1" outline="0" fieldPosition="0">
        <references count="5">
          <reference field="0" count="1" selected="0">
            <x v="319"/>
          </reference>
          <reference field="2" count="1" selected="0">
            <x v="278"/>
          </reference>
          <reference field="3" count="1" selected="0">
            <x v="65"/>
          </reference>
          <reference field="4" count="1">
            <x v="147"/>
          </reference>
          <reference field="9" count="1" selected="0">
            <x v="14"/>
          </reference>
        </references>
      </pivotArea>
    </format>
    <format dxfId="4683">
      <pivotArea dataOnly="0" labelOnly="1" outline="0" fieldPosition="0">
        <references count="5">
          <reference field="0" count="1" selected="0">
            <x v="237"/>
          </reference>
          <reference field="2" count="1" selected="0">
            <x v="210"/>
          </reference>
          <reference field="3" count="1" selected="0">
            <x v="30"/>
          </reference>
          <reference field="4" count="1">
            <x v="125"/>
          </reference>
          <reference field="9" count="1" selected="0">
            <x v="15"/>
          </reference>
        </references>
      </pivotArea>
    </format>
    <format dxfId="4682">
      <pivotArea dataOnly="0" labelOnly="1" outline="0" fieldPosition="0">
        <references count="5">
          <reference field="0" count="1" selected="0">
            <x v="253"/>
          </reference>
          <reference field="2" count="1" selected="0">
            <x v="224"/>
          </reference>
          <reference field="3" count="1" selected="0">
            <x v="28"/>
          </reference>
          <reference field="4" count="1">
            <x v="33"/>
          </reference>
          <reference field="9" count="1" selected="0">
            <x v="15"/>
          </reference>
        </references>
      </pivotArea>
    </format>
    <format dxfId="4681">
      <pivotArea dataOnly="0" labelOnly="1" outline="0" fieldPosition="0">
        <references count="5">
          <reference field="0" count="1" selected="0">
            <x v="339"/>
          </reference>
          <reference field="2" count="1" selected="0">
            <x v="296"/>
          </reference>
          <reference field="3" count="1" selected="0">
            <x v="123"/>
          </reference>
          <reference field="4" count="1">
            <x v="55"/>
          </reference>
          <reference field="9" count="1" selected="0">
            <x v="15"/>
          </reference>
        </references>
      </pivotArea>
    </format>
    <format dxfId="4680">
      <pivotArea dataOnly="0" labelOnly="1" outline="0" fieldPosition="0">
        <references count="5">
          <reference field="0" count="1" selected="0">
            <x v="163"/>
          </reference>
          <reference field="2" count="1" selected="0">
            <x v="145"/>
          </reference>
          <reference field="3" count="1" selected="0">
            <x v="187"/>
          </reference>
          <reference field="4" count="1">
            <x v="86"/>
          </reference>
          <reference field="9" count="1" selected="0">
            <x v="16"/>
          </reference>
        </references>
      </pivotArea>
    </format>
    <format dxfId="4679">
      <pivotArea dataOnly="0" labelOnly="1" outline="0" fieldPosition="0">
        <references count="5">
          <reference field="0" count="1" selected="0">
            <x v="355"/>
          </reference>
          <reference field="2" count="1" selected="0">
            <x v="309"/>
          </reference>
          <reference field="3" count="1" selected="0">
            <x v="207"/>
          </reference>
          <reference field="4" count="1">
            <x v="287"/>
          </reference>
          <reference field="9" count="1" selected="0">
            <x v="17"/>
          </reference>
        </references>
      </pivotArea>
    </format>
    <format dxfId="4678">
      <pivotArea dataOnly="0" labelOnly="1" outline="0" fieldPosition="0">
        <references count="6">
          <reference field="0" count="1" selected="0">
            <x v="0"/>
          </reference>
          <reference field="2" count="1" selected="0">
            <x v="0"/>
          </reference>
          <reference field="3" count="1" selected="0">
            <x v="111"/>
          </reference>
          <reference field="4" count="1" selected="0">
            <x v="13"/>
          </reference>
          <reference field="7" count="1">
            <x v="189"/>
          </reference>
          <reference field="9" count="1" selected="0">
            <x v="0"/>
          </reference>
        </references>
      </pivotArea>
    </format>
    <format dxfId="4677">
      <pivotArea dataOnly="0" labelOnly="1" outline="0" fieldPosition="0">
        <references count="6">
          <reference field="0" count="1" selected="0">
            <x v="1"/>
          </reference>
          <reference field="2" count="1" selected="0">
            <x v="1"/>
          </reference>
          <reference field="3" count="1" selected="0">
            <x v="20"/>
          </reference>
          <reference field="4" count="1" selected="0">
            <x v="92"/>
          </reference>
          <reference field="7" count="1">
            <x v="267"/>
          </reference>
          <reference field="9" count="1" selected="0">
            <x v="0"/>
          </reference>
        </references>
      </pivotArea>
    </format>
    <format dxfId="4676">
      <pivotArea dataOnly="0" labelOnly="1" outline="0" fieldPosition="0">
        <references count="6">
          <reference field="0" count="1" selected="0">
            <x v="2"/>
          </reference>
          <reference field="2" count="1" selected="0">
            <x v="2"/>
          </reference>
          <reference field="3" count="1" selected="0">
            <x v="127"/>
          </reference>
          <reference field="4" count="1" selected="0">
            <x v="64"/>
          </reference>
          <reference field="7" count="1">
            <x v="278"/>
          </reference>
          <reference field="9" count="1" selected="0">
            <x v="0"/>
          </reference>
        </references>
      </pivotArea>
    </format>
    <format dxfId="4675">
      <pivotArea dataOnly="0" labelOnly="1" outline="0" fieldPosition="0">
        <references count="6">
          <reference field="0" count="1" selected="0">
            <x v="3"/>
          </reference>
          <reference field="2" count="1" selected="0">
            <x v="3"/>
          </reference>
          <reference field="3" count="1" selected="0">
            <x v="80"/>
          </reference>
          <reference field="4" count="1" selected="0">
            <x v="166"/>
          </reference>
          <reference field="7" count="1">
            <x v="289"/>
          </reference>
          <reference field="9" count="1" selected="0">
            <x v="0"/>
          </reference>
        </references>
      </pivotArea>
    </format>
    <format dxfId="4674">
      <pivotArea dataOnly="0" labelOnly="1" outline="0" fieldPosition="0">
        <references count="6">
          <reference field="0" count="1" selected="0">
            <x v="4"/>
          </reference>
          <reference field="2" count="1" selected="0">
            <x v="4"/>
          </reference>
          <reference field="3" count="1" selected="0">
            <x v="160"/>
          </reference>
          <reference field="4" count="1" selected="0">
            <x v="195"/>
          </reference>
          <reference field="7" count="1">
            <x v="300"/>
          </reference>
          <reference field="9" count="1" selected="0">
            <x v="0"/>
          </reference>
        </references>
      </pivotArea>
    </format>
    <format dxfId="4673">
      <pivotArea dataOnly="0" labelOnly="1" outline="0" fieldPosition="0">
        <references count="6">
          <reference field="0" count="1" selected="0">
            <x v="5"/>
          </reference>
          <reference field="2" count="1" selected="0">
            <x v="5"/>
          </reference>
          <reference field="3" count="1" selected="0">
            <x v="96"/>
          </reference>
          <reference field="4" count="1" selected="0">
            <x v="31"/>
          </reference>
          <reference field="7" count="1">
            <x v="311"/>
          </reference>
          <reference field="9" count="1" selected="0">
            <x v="0"/>
          </reference>
        </references>
      </pivotArea>
    </format>
    <format dxfId="4672">
      <pivotArea dataOnly="0" labelOnly="1" outline="0" fieldPosition="0">
        <references count="6">
          <reference field="0" count="1" selected="0">
            <x v="6"/>
          </reference>
          <reference field="2" count="1" selected="0">
            <x v="6"/>
          </reference>
          <reference field="3" count="1" selected="0">
            <x v="86"/>
          </reference>
          <reference field="4" count="1" selected="0">
            <x v="92"/>
          </reference>
          <reference field="7" count="1">
            <x v="322"/>
          </reference>
          <reference field="9" count="1" selected="0">
            <x v="0"/>
          </reference>
        </references>
      </pivotArea>
    </format>
    <format dxfId="4671">
      <pivotArea dataOnly="0" labelOnly="1" outline="0" fieldPosition="0">
        <references count="6">
          <reference field="0" count="1" selected="0">
            <x v="9"/>
          </reference>
          <reference field="2" count="1" selected="0">
            <x v="9"/>
          </reference>
          <reference field="3" count="1" selected="0">
            <x v="43"/>
          </reference>
          <reference field="4" count="1" selected="0">
            <x v="227"/>
          </reference>
          <reference field="7" count="1">
            <x v="190"/>
          </reference>
          <reference field="9" count="1" selected="0">
            <x v="0"/>
          </reference>
        </references>
      </pivotArea>
    </format>
    <format dxfId="4670">
      <pivotArea dataOnly="0" labelOnly="1" outline="0" fieldPosition="0">
        <references count="6">
          <reference field="0" count="1" selected="0">
            <x v="10"/>
          </reference>
          <reference field="2" count="1" selected="0">
            <x v="10"/>
          </reference>
          <reference field="3" count="1" selected="0">
            <x v="170"/>
          </reference>
          <reference field="4" count="1" selected="0">
            <x v="231"/>
          </reference>
          <reference field="7" count="1">
            <x v="201"/>
          </reference>
          <reference field="9" count="1" selected="0">
            <x v="0"/>
          </reference>
        </references>
      </pivotArea>
    </format>
    <format dxfId="4669">
      <pivotArea dataOnly="0" labelOnly="1" outline="0" fieldPosition="0">
        <references count="6">
          <reference field="0" count="1" selected="0">
            <x v="11"/>
          </reference>
          <reference field="2" count="1" selected="0">
            <x v="11"/>
          </reference>
          <reference field="3" count="1" selected="0">
            <x v="141"/>
          </reference>
          <reference field="4" count="1" selected="0">
            <x v="120"/>
          </reference>
          <reference field="7" count="1">
            <x v="212"/>
          </reference>
          <reference field="9" count="1" selected="0">
            <x v="0"/>
          </reference>
        </references>
      </pivotArea>
    </format>
    <format dxfId="4668">
      <pivotArea dataOnly="0" labelOnly="1" outline="0" fieldPosition="0">
        <references count="6">
          <reference field="0" count="1" selected="0">
            <x v="14"/>
          </reference>
          <reference field="2" count="1" selected="0">
            <x v="13"/>
          </reference>
          <reference field="3" count="1" selected="0">
            <x v="85"/>
          </reference>
          <reference field="4" count="1" selected="0">
            <x v="71"/>
          </reference>
          <reference field="7" count="1">
            <x v="245"/>
          </reference>
          <reference field="9" count="1" selected="0">
            <x v="0"/>
          </reference>
        </references>
      </pivotArea>
    </format>
    <format dxfId="4667">
      <pivotArea dataOnly="0" labelOnly="1" outline="0" fieldPosition="0">
        <references count="6">
          <reference field="0" count="1" selected="0">
            <x v="16"/>
          </reference>
          <reference field="2" count="1" selected="0">
            <x v="15"/>
          </reference>
          <reference field="3" count="1" selected="0">
            <x v="164"/>
          </reference>
          <reference field="4" count="1" selected="0">
            <x v="264"/>
          </reference>
          <reference field="7" count="1">
            <x v="256"/>
          </reference>
          <reference field="9" count="1" selected="0">
            <x v="0"/>
          </reference>
        </references>
      </pivotArea>
    </format>
    <format dxfId="4666">
      <pivotArea dataOnly="0" labelOnly="1" outline="0" fieldPosition="0">
        <references count="6">
          <reference field="0" count="1" selected="0">
            <x v="19"/>
          </reference>
          <reference field="2" count="1" selected="0">
            <x v="17"/>
          </reference>
          <reference field="3" count="1" selected="0">
            <x v="185"/>
          </reference>
          <reference field="4" count="1" selected="0">
            <x v="188"/>
          </reference>
          <reference field="7" count="1">
            <x v="265"/>
          </reference>
          <reference field="9" count="1" selected="0">
            <x v="0"/>
          </reference>
        </references>
      </pivotArea>
    </format>
    <format dxfId="4665">
      <pivotArea dataOnly="0" labelOnly="1" outline="0" fieldPosition="0">
        <references count="6">
          <reference field="0" count="1" selected="0">
            <x v="21"/>
          </reference>
          <reference field="2" count="1" selected="0">
            <x v="18"/>
          </reference>
          <reference field="3" count="1" selected="0">
            <x v="141"/>
          </reference>
          <reference field="4" count="1" selected="0">
            <x v="83"/>
          </reference>
          <reference field="7" count="1">
            <x v="268"/>
          </reference>
          <reference field="9" count="1" selected="0">
            <x v="0"/>
          </reference>
        </references>
      </pivotArea>
    </format>
    <format dxfId="4664">
      <pivotArea dataOnly="0" labelOnly="1" outline="0" fieldPosition="0">
        <references count="6">
          <reference field="0" count="1" selected="0">
            <x v="26"/>
          </reference>
          <reference field="2" count="1" selected="0">
            <x v="23"/>
          </reference>
          <reference field="3" count="1" selected="0">
            <x v="136"/>
          </reference>
          <reference field="4" count="1" selected="0">
            <x v="108"/>
          </reference>
          <reference field="7" count="1">
            <x v="272"/>
          </reference>
          <reference field="9" count="1" selected="0">
            <x v="0"/>
          </reference>
        </references>
      </pivotArea>
    </format>
    <format dxfId="4663">
      <pivotArea dataOnly="0" labelOnly="1" outline="0" fieldPosition="0">
        <references count="6">
          <reference field="0" count="1" selected="0">
            <x v="28"/>
          </reference>
          <reference field="2" count="1" selected="0">
            <x v="25"/>
          </reference>
          <reference field="3" count="1" selected="0">
            <x v="185"/>
          </reference>
          <reference field="4" count="1" selected="0">
            <x v="49"/>
          </reference>
          <reference field="7" count="1">
            <x v="274"/>
          </reference>
          <reference field="9" count="1" selected="0">
            <x v="0"/>
          </reference>
        </references>
      </pivotArea>
    </format>
    <format dxfId="4662">
      <pivotArea dataOnly="0" labelOnly="1" outline="0" fieldPosition="0">
        <references count="6">
          <reference field="0" count="1" selected="0">
            <x v="29"/>
          </reference>
          <reference field="2" count="1" selected="0">
            <x v="26"/>
          </reference>
          <reference field="3" count="1" selected="0">
            <x v="77"/>
          </reference>
          <reference field="4" count="1" selected="0">
            <x v="241"/>
          </reference>
          <reference field="7" count="1">
            <x v="275"/>
          </reference>
          <reference field="9" count="1" selected="0">
            <x v="0"/>
          </reference>
        </references>
      </pivotArea>
    </format>
    <format dxfId="4661">
      <pivotArea dataOnly="0" labelOnly="1" outline="0" fieldPosition="0">
        <references count="6">
          <reference field="0" count="1" selected="0">
            <x v="33"/>
          </reference>
          <reference field="2" count="1" selected="0">
            <x v="30"/>
          </reference>
          <reference field="3" count="1" selected="0">
            <x v="132"/>
          </reference>
          <reference field="4" count="1" selected="0">
            <x v="137"/>
          </reference>
          <reference field="7" count="1">
            <x v="280"/>
          </reference>
          <reference field="9" count="1" selected="0">
            <x v="0"/>
          </reference>
        </references>
      </pivotArea>
    </format>
    <format dxfId="4660">
      <pivotArea dataOnly="0" labelOnly="1" outline="0" fieldPosition="0">
        <references count="6">
          <reference field="0" count="1" selected="0">
            <x v="34"/>
          </reference>
          <reference field="2" count="1" selected="0">
            <x v="30"/>
          </reference>
          <reference field="3" count="1" selected="0">
            <x v="156"/>
          </reference>
          <reference field="4" count="1" selected="0">
            <x v="202"/>
          </reference>
          <reference field="7" count="1">
            <x v="281"/>
          </reference>
          <reference field="9" count="1" selected="0">
            <x v="0"/>
          </reference>
        </references>
      </pivotArea>
    </format>
    <format dxfId="4659">
      <pivotArea dataOnly="0" labelOnly="1" outline="0" fieldPosition="0">
        <references count="6">
          <reference field="0" count="1" selected="0">
            <x v="39"/>
          </reference>
          <reference field="2" count="1" selected="0">
            <x v="35"/>
          </reference>
          <reference field="3" count="1" selected="0">
            <x v="83"/>
          </reference>
          <reference field="4" count="1" selected="0">
            <x v="269"/>
          </reference>
          <reference field="7" count="1">
            <x v="285"/>
          </reference>
          <reference field="9" count="1" selected="0">
            <x v="0"/>
          </reference>
        </references>
      </pivotArea>
    </format>
    <format dxfId="4658">
      <pivotArea dataOnly="0" labelOnly="1" outline="0" fieldPosition="0">
        <references count="6">
          <reference field="0" count="1" selected="0">
            <x v="40"/>
          </reference>
          <reference field="2" count="1" selected="0">
            <x v="36"/>
          </reference>
          <reference field="3" count="1" selected="0">
            <x v="175"/>
          </reference>
          <reference field="4" count="1" selected="0">
            <x v="181"/>
          </reference>
          <reference field="7" count="1">
            <x v="286"/>
          </reference>
          <reference field="9" count="1" selected="0">
            <x v="0"/>
          </reference>
        </references>
      </pivotArea>
    </format>
    <format dxfId="4657">
      <pivotArea dataOnly="0" labelOnly="1" outline="0" fieldPosition="0">
        <references count="6">
          <reference field="0" count="1" selected="0">
            <x v="52"/>
          </reference>
          <reference field="2" count="1" selected="0">
            <x v="47"/>
          </reference>
          <reference field="3" count="1" selected="0">
            <x v="97"/>
          </reference>
          <reference field="4" count="1" selected="0">
            <x v="122"/>
          </reference>
          <reference field="7" count="1">
            <x v="295"/>
          </reference>
          <reference field="9" count="1" selected="0">
            <x v="0"/>
          </reference>
        </references>
      </pivotArea>
    </format>
    <format dxfId="4656">
      <pivotArea dataOnly="0" labelOnly="1" outline="0" fieldPosition="0">
        <references count="6">
          <reference field="0" count="1" selected="0">
            <x v="57"/>
          </reference>
          <reference field="2" count="1" selected="0">
            <x v="52"/>
          </reference>
          <reference field="3" count="1" selected="0">
            <x v="157"/>
          </reference>
          <reference field="4" count="1" selected="0">
            <x v="43"/>
          </reference>
          <reference field="7" count="1">
            <x v="299"/>
          </reference>
          <reference field="9" count="1" selected="0">
            <x v="0"/>
          </reference>
        </references>
      </pivotArea>
    </format>
    <format dxfId="4655">
      <pivotArea dataOnly="0" labelOnly="1" outline="0" fieldPosition="0">
        <references count="6">
          <reference field="0" count="1" selected="0">
            <x v="59"/>
          </reference>
          <reference field="2" count="1" selected="0">
            <x v="53"/>
          </reference>
          <reference field="3" count="1" selected="0">
            <x v="34"/>
          </reference>
          <reference field="4" count="1" selected="0">
            <x v="93"/>
          </reference>
          <reference field="7" count="1">
            <x v="302"/>
          </reference>
          <reference field="9" count="1" selected="0">
            <x v="0"/>
          </reference>
        </references>
      </pivotArea>
    </format>
    <format dxfId="4654">
      <pivotArea dataOnly="0" labelOnly="1" outline="0" fieldPosition="0">
        <references count="6">
          <reference field="0" count="1" selected="0">
            <x v="64"/>
          </reference>
          <reference field="2" count="1" selected="0">
            <x v="57"/>
          </reference>
          <reference field="3" count="1" selected="0">
            <x v="15"/>
          </reference>
          <reference field="4" count="1" selected="0">
            <x v="178"/>
          </reference>
          <reference field="7" count="1">
            <x v="304"/>
          </reference>
          <reference field="9" count="1" selected="0">
            <x v="0"/>
          </reference>
        </references>
      </pivotArea>
    </format>
    <format dxfId="4653">
      <pivotArea dataOnly="0" labelOnly="1" outline="0" fieldPosition="0">
        <references count="6">
          <reference field="0" count="1" selected="0">
            <x v="71"/>
          </reference>
          <reference field="2" count="1" selected="0">
            <x v="64"/>
          </reference>
          <reference field="3" count="1" selected="0">
            <x v="20"/>
          </reference>
          <reference field="4" count="1" selected="0">
            <x v="286"/>
          </reference>
          <reference field="7" count="1">
            <x v="307"/>
          </reference>
          <reference field="9" count="1" selected="0">
            <x v="0"/>
          </reference>
        </references>
      </pivotArea>
    </format>
    <format dxfId="4652">
      <pivotArea dataOnly="0" labelOnly="1" outline="0" fieldPosition="0">
        <references count="6">
          <reference field="0" count="1" selected="0">
            <x v="77"/>
          </reference>
          <reference field="2" count="1" selected="0">
            <x v="69"/>
          </reference>
          <reference field="3" count="1" selected="0">
            <x v="8"/>
          </reference>
          <reference field="4" count="1" selected="0">
            <x v="158"/>
          </reference>
          <reference field="7" count="1">
            <x v="313"/>
          </reference>
          <reference field="9" count="1" selected="0">
            <x v="0"/>
          </reference>
        </references>
      </pivotArea>
    </format>
    <format dxfId="4651">
      <pivotArea dataOnly="0" labelOnly="1" outline="0" fieldPosition="0">
        <references count="6">
          <reference field="0" count="1" selected="0">
            <x v="91"/>
          </reference>
          <reference field="2" count="1" selected="0">
            <x v="81"/>
          </reference>
          <reference field="3" count="1" selected="0">
            <x v="80"/>
          </reference>
          <reference field="4" count="1" selected="0">
            <x v="105"/>
          </reference>
          <reference field="7" count="1">
            <x v="323"/>
          </reference>
          <reference field="9" count="1" selected="0">
            <x v="0"/>
          </reference>
        </references>
      </pivotArea>
    </format>
    <format dxfId="4650">
      <pivotArea dataOnly="0" labelOnly="1" outline="0" fieldPosition="0">
        <references count="6">
          <reference field="0" count="1" selected="0">
            <x v="95"/>
          </reference>
          <reference field="2" count="1" selected="0">
            <x v="85"/>
          </reference>
          <reference field="3" count="1" selected="0">
            <x v="98"/>
          </reference>
          <reference field="4" count="1" selected="0">
            <x v="140"/>
          </reference>
          <reference field="7" count="1">
            <x v="325"/>
          </reference>
          <reference field="9" count="1" selected="0">
            <x v="0"/>
          </reference>
        </references>
      </pivotArea>
    </format>
    <format dxfId="4649">
      <pivotArea dataOnly="0" labelOnly="1" outline="0" fieldPosition="0">
        <references count="6">
          <reference field="0" count="1" selected="0">
            <x v="96"/>
          </reference>
          <reference field="2" count="1" selected="0">
            <x v="86"/>
          </reference>
          <reference field="3" count="1" selected="0">
            <x v="43"/>
          </reference>
          <reference field="4" count="1" selected="0">
            <x v="161"/>
          </reference>
          <reference field="7" count="1">
            <x v="326"/>
          </reference>
          <reference field="9" count="1" selected="0">
            <x v="0"/>
          </reference>
        </references>
      </pivotArea>
    </format>
    <format dxfId="4648">
      <pivotArea dataOnly="0" labelOnly="1" outline="0" fieldPosition="0">
        <references count="6">
          <reference field="0" count="1" selected="0">
            <x v="98"/>
          </reference>
          <reference field="2" count="1" selected="0">
            <x v="88"/>
          </reference>
          <reference field="3" count="1" selected="0">
            <x v="136"/>
          </reference>
          <reference field="4" count="1" selected="0">
            <x v="81"/>
          </reference>
          <reference field="7" count="1">
            <x v="328"/>
          </reference>
          <reference field="9" count="1" selected="0">
            <x v="0"/>
          </reference>
        </references>
      </pivotArea>
    </format>
    <format dxfId="4647">
      <pivotArea dataOnly="0" labelOnly="1" outline="0" fieldPosition="0">
        <references count="6">
          <reference field="0" count="1" selected="0">
            <x v="99"/>
          </reference>
          <reference field="2" count="1" selected="0">
            <x v="88"/>
          </reference>
          <reference field="3" count="1" selected="0">
            <x v="110"/>
          </reference>
          <reference field="4" count="1" selected="0">
            <x v="87"/>
          </reference>
          <reference field="7" count="1">
            <x v="329"/>
          </reference>
          <reference field="9" count="1" selected="0">
            <x v="0"/>
          </reference>
        </references>
      </pivotArea>
    </format>
    <format dxfId="4646">
      <pivotArea dataOnly="0" labelOnly="1" outline="0" fieldPosition="0">
        <references count="6">
          <reference field="0" count="1" selected="0">
            <x v="102"/>
          </reference>
          <reference field="2" count="1" selected="0">
            <x v="91"/>
          </reference>
          <reference field="3" count="1" selected="0">
            <x v="93"/>
          </reference>
          <reference field="4" count="1" selected="0">
            <x v="281"/>
          </reference>
          <reference field="7" count="1">
            <x v="331"/>
          </reference>
          <reference field="9" count="1" selected="0">
            <x v="0"/>
          </reference>
        </references>
      </pivotArea>
    </format>
    <format dxfId="4645">
      <pivotArea dataOnly="0" labelOnly="1" outline="0" fieldPosition="0">
        <references count="6">
          <reference field="0" count="1" selected="0">
            <x v="104"/>
          </reference>
          <reference field="2" count="1" selected="0">
            <x v="93"/>
          </reference>
          <reference field="3" count="1" selected="0">
            <x v="192"/>
          </reference>
          <reference field="4" count="1" selected="0">
            <x v="100"/>
          </reference>
          <reference field="7" count="1">
            <x v="334"/>
          </reference>
          <reference field="9" count="1" selected="0">
            <x v="0"/>
          </reference>
        </references>
      </pivotArea>
    </format>
    <format dxfId="4644">
      <pivotArea dataOnly="0" labelOnly="1" outline="0" fieldPosition="0">
        <references count="6">
          <reference field="0" count="1" selected="0">
            <x v="131"/>
          </reference>
          <reference field="2" count="1" selected="0">
            <x v="116"/>
          </reference>
          <reference field="3" count="1" selected="0">
            <x v="157"/>
          </reference>
          <reference field="4" count="1" selected="0">
            <x v="251"/>
          </reference>
          <reference field="7" count="1">
            <x v="353"/>
          </reference>
          <reference field="9" count="1" selected="0">
            <x v="0"/>
          </reference>
        </references>
      </pivotArea>
    </format>
    <format dxfId="4643">
      <pivotArea dataOnly="0" labelOnly="1" outline="0" fieldPosition="0">
        <references count="6">
          <reference field="0" count="1" selected="0">
            <x v="133"/>
          </reference>
          <reference field="2" count="1" selected="0">
            <x v="118"/>
          </reference>
          <reference field="3" count="1" selected="0">
            <x v="137"/>
          </reference>
          <reference field="4" count="1" selected="0">
            <x v="206"/>
          </reference>
          <reference field="7" count="1">
            <x v="191"/>
          </reference>
          <reference field="9" count="1" selected="0">
            <x v="0"/>
          </reference>
        </references>
      </pivotArea>
    </format>
    <format dxfId="4642">
      <pivotArea dataOnly="0" labelOnly="1" outline="0" fieldPosition="0">
        <references count="6">
          <reference field="0" count="1" selected="0">
            <x v="135"/>
          </reference>
          <reference field="2" count="1" selected="0">
            <x v="120"/>
          </reference>
          <reference field="3" count="1" selected="0">
            <x v="48"/>
          </reference>
          <reference field="4" count="1" selected="0">
            <x v="103"/>
          </reference>
          <reference field="7" count="1">
            <x v="193"/>
          </reference>
          <reference field="9" count="1" selected="0">
            <x v="0"/>
          </reference>
        </references>
      </pivotArea>
    </format>
    <format dxfId="4641">
      <pivotArea dataOnly="0" labelOnly="1" outline="0" fieldPosition="0">
        <references count="6">
          <reference field="0" count="1" selected="0">
            <x v="136"/>
          </reference>
          <reference field="2" count="1" selected="0">
            <x v="121"/>
          </reference>
          <reference field="3" count="1" selected="0">
            <x v="127"/>
          </reference>
          <reference field="4" count="1" selected="0">
            <x v="248"/>
          </reference>
          <reference field="7" count="1">
            <x v="194"/>
          </reference>
          <reference field="9" count="1" selected="0">
            <x v="0"/>
          </reference>
        </references>
      </pivotArea>
    </format>
    <format dxfId="4640">
      <pivotArea dataOnly="0" labelOnly="1" outline="0" fieldPosition="0">
        <references count="6">
          <reference field="0" count="1" selected="0">
            <x v="142"/>
          </reference>
          <reference field="2" count="1" selected="0">
            <x v="127"/>
          </reference>
          <reference field="3" count="1" selected="0">
            <x v="141"/>
          </reference>
          <reference field="4" count="1" selected="0">
            <x v="32"/>
          </reference>
          <reference field="7" count="1">
            <x v="198"/>
          </reference>
          <reference field="9" count="1" selected="0">
            <x v="0"/>
          </reference>
        </references>
      </pivotArea>
    </format>
    <format dxfId="4639">
      <pivotArea dataOnly="0" labelOnly="1" outline="0" fieldPosition="0">
        <references count="6">
          <reference field="0" count="1" selected="0">
            <x v="155"/>
          </reference>
          <reference field="2" count="1" selected="0">
            <x v="138"/>
          </reference>
          <reference field="3" count="1" selected="0">
            <x v="151"/>
          </reference>
          <reference field="4" count="1" selected="0">
            <x v="70"/>
          </reference>
          <reference field="7" count="1">
            <x v="205"/>
          </reference>
          <reference field="9" count="1" selected="0">
            <x v="0"/>
          </reference>
        </references>
      </pivotArea>
    </format>
    <format dxfId="4638">
      <pivotArea dataOnly="0" labelOnly="1" outline="0" fieldPosition="0">
        <references count="6">
          <reference field="0" count="1" selected="0">
            <x v="159"/>
          </reference>
          <reference field="2" count="1" selected="0">
            <x v="141"/>
          </reference>
          <reference field="3" count="1" selected="0">
            <x v="133"/>
          </reference>
          <reference field="4" count="1" selected="0">
            <x v="39"/>
          </reference>
          <reference field="7" count="1">
            <x v="206"/>
          </reference>
          <reference field="9" count="1" selected="0">
            <x v="0"/>
          </reference>
        </references>
      </pivotArea>
    </format>
    <format dxfId="4637">
      <pivotArea dataOnly="0" labelOnly="1" outline="0" fieldPosition="0">
        <references count="6">
          <reference field="0" count="1" selected="0">
            <x v="169"/>
          </reference>
          <reference field="2" count="1" selected="0">
            <x v="150"/>
          </reference>
          <reference field="3" count="1" selected="0">
            <x v="186"/>
          </reference>
          <reference field="4" count="1" selected="0">
            <x v="163"/>
          </reference>
          <reference field="7" count="1">
            <x v="211"/>
          </reference>
          <reference field="9" count="1" selected="0">
            <x v="0"/>
          </reference>
        </references>
      </pivotArea>
    </format>
    <format dxfId="4636">
      <pivotArea dataOnly="0" labelOnly="1" outline="0" fieldPosition="0">
        <references count="6">
          <reference field="0" count="1" selected="0">
            <x v="174"/>
          </reference>
          <reference field="2" count="1" selected="0">
            <x v="155"/>
          </reference>
          <reference field="3" count="1" selected="0">
            <x v="157"/>
          </reference>
          <reference field="4" count="1" selected="0">
            <x v="236"/>
          </reference>
          <reference field="7" count="1">
            <x v="213"/>
          </reference>
          <reference field="9" count="1" selected="0">
            <x v="0"/>
          </reference>
        </references>
      </pivotArea>
    </format>
    <format dxfId="4635">
      <pivotArea dataOnly="0" labelOnly="1" outline="0" fieldPosition="0">
        <references count="6">
          <reference field="0" count="1" selected="0">
            <x v="186"/>
          </reference>
          <reference field="2" count="1" selected="0">
            <x v="167"/>
          </reference>
          <reference field="3" count="1" selected="0">
            <x v="94"/>
          </reference>
          <reference field="4" count="1" selected="0">
            <x v="273"/>
          </reference>
          <reference field="7" count="1">
            <x v="219"/>
          </reference>
          <reference field="9" count="1" selected="0">
            <x v="0"/>
          </reference>
        </references>
      </pivotArea>
    </format>
    <format dxfId="4634">
      <pivotArea dataOnly="0" labelOnly="1" outline="0" fieldPosition="0">
        <references count="6">
          <reference field="0" count="1" selected="0">
            <x v="189"/>
          </reference>
          <reference field="2" count="1" selected="0">
            <x v="169"/>
          </reference>
          <reference field="3" count="1" selected="0">
            <x v="11"/>
          </reference>
          <reference field="4" count="1" selected="0">
            <x v="220"/>
          </reference>
          <reference field="7" count="1">
            <x v="221"/>
          </reference>
          <reference field="9" count="1" selected="0">
            <x v="0"/>
          </reference>
        </references>
      </pivotArea>
    </format>
    <format dxfId="4633">
      <pivotArea dataOnly="0" labelOnly="1" outline="0" fieldPosition="0">
        <references count="6">
          <reference field="0" count="1" selected="0">
            <x v="216"/>
          </reference>
          <reference field="2" count="1" selected="0">
            <x v="194"/>
          </reference>
          <reference field="3" count="1" selected="0">
            <x v="141"/>
          </reference>
          <reference field="4" count="1" selected="0">
            <x v="27"/>
          </reference>
          <reference field="7" count="1">
            <x v="233"/>
          </reference>
          <reference field="9" count="1" selected="0">
            <x v="0"/>
          </reference>
        </references>
      </pivotArea>
    </format>
    <format dxfId="4632">
      <pivotArea dataOnly="0" labelOnly="1" outline="0" fieldPosition="0">
        <references count="6">
          <reference field="0" count="1" selected="0">
            <x v="218"/>
          </reference>
          <reference field="2" count="1" selected="0">
            <x v="194"/>
          </reference>
          <reference field="3" count="1" selected="0">
            <x v="136"/>
          </reference>
          <reference field="4" count="1" selected="0">
            <x v="282"/>
          </reference>
          <reference field="7" count="1">
            <x v="235"/>
          </reference>
          <reference field="9" count="1" selected="0">
            <x v="0"/>
          </reference>
        </references>
      </pivotArea>
    </format>
    <format dxfId="4631">
      <pivotArea dataOnly="0" labelOnly="1" outline="0" fieldPosition="0">
        <references count="6">
          <reference field="0" count="1" selected="0">
            <x v="224"/>
          </reference>
          <reference field="2" count="1" selected="0">
            <x v="199"/>
          </reference>
          <reference field="3" count="1" selected="0">
            <x v="69"/>
          </reference>
          <reference field="4" count="1" selected="0">
            <x v="262"/>
          </reference>
          <reference field="7" count="1">
            <x v="240"/>
          </reference>
          <reference field="9" count="1" selected="0">
            <x v="0"/>
          </reference>
        </references>
      </pivotArea>
    </format>
    <format dxfId="4630">
      <pivotArea dataOnly="0" labelOnly="1" outline="0" fieldPosition="0">
        <references count="6">
          <reference field="0" count="1" selected="0">
            <x v="281"/>
          </reference>
          <reference field="2" count="1" selected="0">
            <x v="247"/>
          </reference>
          <reference field="3" count="1" selected="0">
            <x v="85"/>
          </reference>
          <reference field="4" count="1" selected="0">
            <x v="176"/>
          </reference>
          <reference field="7" count="1">
            <x v="254"/>
          </reference>
          <reference field="9" count="1" selected="0">
            <x v="0"/>
          </reference>
        </references>
      </pivotArea>
    </format>
    <format dxfId="4629">
      <pivotArea dataOnly="0" labelOnly="1" outline="0" fieldPosition="0">
        <references count="6">
          <reference field="0" count="1" selected="0">
            <x v="284"/>
          </reference>
          <reference field="2" count="1" selected="0">
            <x v="250"/>
          </reference>
          <reference field="3" count="1" selected="0">
            <x v="20"/>
          </reference>
          <reference field="4" count="1" selected="0">
            <x v="190"/>
          </reference>
          <reference field="7" count="1">
            <x v="255"/>
          </reference>
          <reference field="9" count="1" selected="0">
            <x v="0"/>
          </reference>
        </references>
      </pivotArea>
    </format>
    <format dxfId="4628">
      <pivotArea dataOnly="0" labelOnly="1" outline="0" fieldPosition="0">
        <references count="6">
          <reference field="0" count="1" selected="0">
            <x v="55"/>
          </reference>
          <reference field="2" count="1" selected="0">
            <x v="50"/>
          </reference>
          <reference field="3" count="1" selected="0">
            <x v="59"/>
          </reference>
          <reference field="4" count="1" selected="0">
            <x v="85"/>
          </reference>
          <reference field="7" count="1">
            <x v="178"/>
          </reference>
          <reference field="9" count="1" selected="0">
            <x v="1"/>
          </reference>
        </references>
      </pivotArea>
    </format>
    <format dxfId="4627">
      <pivotArea dataOnly="0" labelOnly="1" outline="0" fieldPosition="0">
        <references count="6">
          <reference field="0" count="1" selected="0">
            <x v="85"/>
          </reference>
          <reference field="2" count="1" selected="0">
            <x v="76"/>
          </reference>
          <reference field="3" count="1" selected="0">
            <x v="66"/>
          </reference>
          <reference field="4" count="1" selected="0">
            <x v="284"/>
          </reference>
          <reference field="7" count="1">
            <x v="103"/>
          </reference>
          <reference field="9" count="1" selected="0">
            <x v="1"/>
          </reference>
        </references>
      </pivotArea>
    </format>
    <format dxfId="4626">
      <pivotArea dataOnly="0" labelOnly="1" outline="0" fieldPosition="0">
        <references count="6">
          <reference field="0" count="1" selected="0">
            <x v="101"/>
          </reference>
          <reference field="2" count="1" selected="0">
            <x v="90"/>
          </reference>
          <reference field="3" count="1" selected="0">
            <x v="58"/>
          </reference>
          <reference field="4" count="1" selected="0">
            <x v="280"/>
          </reference>
          <reference field="7" count="1">
            <x v="107"/>
          </reference>
          <reference field="9" count="1" selected="0">
            <x v="1"/>
          </reference>
        </references>
      </pivotArea>
    </format>
    <format dxfId="4625">
      <pivotArea dataOnly="0" labelOnly="1" outline="0" fieldPosition="0">
        <references count="6">
          <reference field="0" count="1" selected="0">
            <x v="108"/>
          </reference>
          <reference field="2" count="1" selected="0">
            <x v="96"/>
          </reference>
          <reference field="3" count="1" selected="0">
            <x v="108"/>
          </reference>
          <reference field="4" count="1" selected="0">
            <x v="73"/>
          </reference>
          <reference field="7" count="1">
            <x v="110"/>
          </reference>
          <reference field="9" count="1" selected="0">
            <x v="1"/>
          </reference>
        </references>
      </pivotArea>
    </format>
    <format dxfId="4624">
      <pivotArea dataOnly="0" labelOnly="1" outline="0" fieldPosition="0">
        <references count="6">
          <reference field="0" count="1" selected="0">
            <x v="152"/>
          </reference>
          <reference field="2" count="1" selected="0">
            <x v="135"/>
          </reference>
          <reference field="3" count="1" selected="0">
            <x v="58"/>
          </reference>
          <reference field="4" count="1" selected="0">
            <x v="71"/>
          </reference>
          <reference field="7" count="1">
            <x v="126"/>
          </reference>
          <reference field="9" count="1" selected="0">
            <x v="1"/>
          </reference>
        </references>
      </pivotArea>
    </format>
    <format dxfId="4623">
      <pivotArea dataOnly="0" labelOnly="1" outline="0" fieldPosition="0">
        <references count="6">
          <reference field="0" count="1" selected="0">
            <x v="156"/>
          </reference>
          <reference field="2" count="1" selected="0">
            <x v="139"/>
          </reference>
          <reference field="3" count="1" selected="0">
            <x v="63"/>
          </reference>
          <reference field="4" count="1" selected="0">
            <x v="278"/>
          </reference>
          <reference field="7" count="1">
            <x v="128"/>
          </reference>
          <reference field="9" count="1" selected="0">
            <x v="1"/>
          </reference>
        </references>
      </pivotArea>
    </format>
    <format dxfId="4622">
      <pivotArea dataOnly="0" labelOnly="1" outline="0" fieldPosition="0">
        <references count="6">
          <reference field="0" count="1" selected="0">
            <x v="177"/>
          </reference>
          <reference field="2" count="1" selected="0">
            <x v="158"/>
          </reference>
          <reference field="3" count="1" selected="0">
            <x v="126"/>
          </reference>
          <reference field="4" count="1" selected="0">
            <x v="159"/>
          </reference>
          <reference field="7" count="1">
            <x v="143"/>
          </reference>
          <reference field="9" count="1" selected="0">
            <x v="1"/>
          </reference>
        </references>
      </pivotArea>
    </format>
    <format dxfId="4621">
      <pivotArea dataOnly="0" labelOnly="1" outline="0" fieldPosition="0">
        <references count="6">
          <reference field="0" count="1" selected="0">
            <x v="190"/>
          </reference>
          <reference field="2" count="1" selected="0">
            <x v="170"/>
          </reference>
          <reference field="3" count="1" selected="0">
            <x v="56"/>
          </reference>
          <reference field="4" count="1" selected="0">
            <x v="275"/>
          </reference>
          <reference field="7" count="1">
            <x v="149"/>
          </reference>
          <reference field="9" count="1" selected="0">
            <x v="1"/>
          </reference>
        </references>
      </pivotArea>
    </format>
    <format dxfId="4620">
      <pivotArea dataOnly="0" labelOnly="1" outline="0" fieldPosition="0">
        <references count="6">
          <reference field="0" count="1" selected="0">
            <x v="204"/>
          </reference>
          <reference field="2" count="1" selected="0">
            <x v="183"/>
          </reference>
          <reference field="3" count="1" selected="0">
            <x v="51"/>
          </reference>
          <reference field="4" count="1" selected="0">
            <x v="59"/>
          </reference>
          <reference field="7" count="1">
            <x v="155"/>
          </reference>
          <reference field="9" count="1" selected="0">
            <x v="1"/>
          </reference>
        </references>
      </pivotArea>
    </format>
    <format dxfId="4619">
      <pivotArea dataOnly="0" labelOnly="1" outline="0" fieldPosition="0">
        <references count="6">
          <reference field="0" count="1" selected="0">
            <x v="227"/>
          </reference>
          <reference field="2" count="1" selected="0">
            <x v="202"/>
          </reference>
          <reference field="3" count="1" selected="0">
            <x v="82"/>
          </reference>
          <reference field="4" count="1" selected="0">
            <x v="235"/>
          </reference>
          <reference field="7" count="1">
            <x v="170"/>
          </reference>
          <reference field="9" count="1" selected="0">
            <x v="1"/>
          </reference>
        </references>
      </pivotArea>
    </format>
    <format dxfId="4618">
      <pivotArea dataOnly="0" labelOnly="1" outline="0" fieldPosition="0">
        <references count="6">
          <reference field="0" count="1" selected="0">
            <x v="233"/>
          </reference>
          <reference field="2" count="1" selected="0">
            <x v="207"/>
          </reference>
          <reference field="3" count="1" selected="0">
            <x v="101"/>
          </reference>
          <reference field="4" count="1" selected="0">
            <x v="253"/>
          </reference>
          <reference field="7" count="1">
            <x v="172"/>
          </reference>
          <reference field="9" count="1" selected="0">
            <x v="1"/>
          </reference>
        </references>
      </pivotArea>
    </format>
    <format dxfId="4617">
      <pivotArea dataOnly="0" labelOnly="1" outline="0" fieldPosition="0">
        <references count="6">
          <reference field="0" count="1" selected="0">
            <x v="246"/>
          </reference>
          <reference field="2" count="1" selected="0">
            <x v="218"/>
          </reference>
          <reference field="3" count="1" selected="0">
            <x v="147"/>
          </reference>
          <reference field="4" count="1" selected="0">
            <x v="23"/>
          </reference>
          <reference field="7" count="1">
            <x v="182"/>
          </reference>
          <reference field="9" count="1" selected="0">
            <x v="1"/>
          </reference>
        </references>
      </pivotArea>
    </format>
    <format dxfId="4616">
      <pivotArea dataOnly="0" labelOnly="1" outline="0" fieldPosition="0">
        <references count="6">
          <reference field="0" count="1" selected="0">
            <x v="271"/>
          </reference>
          <reference field="2" count="1" selected="0">
            <x v="238"/>
          </reference>
          <reference field="3" count="1" selected="0">
            <x v="201"/>
          </reference>
          <reference field="4" count="1" selected="0">
            <x v="75"/>
          </reference>
          <reference field="7" count="1">
            <x v="18"/>
          </reference>
          <reference field="9" count="1" selected="0">
            <x v="1"/>
          </reference>
        </references>
      </pivotArea>
    </format>
    <format dxfId="4615">
      <pivotArea dataOnly="0" labelOnly="1" outline="0" fieldPosition="0">
        <references count="6">
          <reference field="0" count="1" selected="0">
            <x v="277"/>
          </reference>
          <reference field="2" count="1" selected="0">
            <x v="243"/>
          </reference>
          <reference field="3" count="1" selected="0">
            <x v="179"/>
          </reference>
          <reference field="4" count="1" selected="0">
            <x v="40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4614">
      <pivotArea dataOnly="0" labelOnly="1" outline="0" fieldPosition="0">
        <references count="6">
          <reference field="0" count="1" selected="0">
            <x v="280"/>
          </reference>
          <reference field="2" count="1" selected="0">
            <x v="246"/>
          </reference>
          <reference field="3" count="1" selected="0">
            <x v="162"/>
          </reference>
          <reference field="4" count="1" selected="0">
            <x v="14"/>
          </reference>
          <reference field="7" count="1">
            <x v="28"/>
          </reference>
          <reference field="9" count="1" selected="0">
            <x v="1"/>
          </reference>
        </references>
      </pivotArea>
    </format>
    <format dxfId="4613">
      <pivotArea dataOnly="0" labelOnly="1" outline="0" fieldPosition="0">
        <references count="6">
          <reference field="0" count="1" selected="0">
            <x v="282"/>
          </reference>
          <reference field="2" count="1" selected="0">
            <x v="248"/>
          </reference>
          <reference field="3" count="1" selected="0">
            <x v="124"/>
          </reference>
          <reference field="4" count="1" selected="0">
            <x v="223"/>
          </reference>
          <reference field="7" count="1">
            <x v="29"/>
          </reference>
          <reference field="9" count="1" selected="0">
            <x v="1"/>
          </reference>
        </references>
      </pivotArea>
    </format>
    <format dxfId="4612">
      <pivotArea dataOnly="0" labelOnly="1" outline="0" fieldPosition="0">
        <references count="6">
          <reference field="0" count="1" selected="0">
            <x v="311"/>
          </reference>
          <reference field="2" count="1" selected="0">
            <x v="271"/>
          </reference>
          <reference field="3" count="1" selected="0">
            <x v="14"/>
          </reference>
          <reference field="4" count="1" selected="0">
            <x v="13"/>
          </reference>
          <reference field="7" count="1">
            <x v="53"/>
          </reference>
          <reference field="9" count="1" selected="0">
            <x v="1"/>
          </reference>
        </references>
      </pivotArea>
    </format>
    <format dxfId="4611">
      <pivotArea dataOnly="0" labelOnly="1" outline="0" fieldPosition="0">
        <references count="6">
          <reference field="0" count="1" selected="0">
            <x v="336"/>
          </reference>
          <reference field="2" count="1" selected="0">
            <x v="293"/>
          </reference>
          <reference field="3" count="1" selected="0">
            <x v="118"/>
          </reference>
          <reference field="4" count="1" selected="0">
            <x v="118"/>
          </reference>
          <reference field="7" count="1">
            <x v="80"/>
          </reference>
          <reference field="9" count="1" selected="0">
            <x v="1"/>
          </reference>
        </references>
      </pivotArea>
    </format>
    <format dxfId="4610">
      <pivotArea dataOnly="0" labelOnly="1" outline="0" fieldPosition="0">
        <references count="6">
          <reference field="0" count="1" selected="0">
            <x v="345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72"/>
          </reference>
          <reference field="7" count="1">
            <x v="90"/>
          </reference>
          <reference field="9" count="1" selected="0">
            <x v="1"/>
          </reference>
        </references>
      </pivotArea>
    </format>
    <format dxfId="4609">
      <pivotArea dataOnly="0" labelOnly="1" outline="0" fieldPosition="0">
        <references count="6">
          <reference field="0" count="1" selected="0">
            <x v="353"/>
          </reference>
          <reference field="2" count="1" selected="0">
            <x v="307"/>
          </reference>
          <reference field="3" count="1" selected="0">
            <x v="115"/>
          </reference>
          <reference field="4" count="1" selected="0">
            <x v="237"/>
          </reference>
          <reference field="7" count="1">
            <x v="98"/>
          </reference>
          <reference field="9" count="1" selected="0">
            <x v="1"/>
          </reference>
        </references>
      </pivotArea>
    </format>
    <format dxfId="4608">
      <pivotArea dataOnly="0" labelOnly="1" outline="0" fieldPosition="0">
        <references count="6">
          <reference field="0" count="1" selected="0">
            <x v="354"/>
          </reference>
          <reference field="2" count="1" selected="0">
            <x v="308"/>
          </reference>
          <reference field="3" count="1" selected="0">
            <x v="205"/>
          </reference>
          <reference field="4" count="1" selected="0">
            <x v="193"/>
          </reference>
          <reference field="7" count="1">
            <x v="99"/>
          </reference>
          <reference field="9" count="1" selected="0">
            <x v="1"/>
          </reference>
        </references>
      </pivotArea>
    </format>
    <format dxfId="4607">
      <pivotArea dataOnly="0" labelOnly="1" outline="0" fieldPosition="0">
        <references count="6">
          <reference field="0" count="1" selected="0">
            <x v="7"/>
          </reference>
          <reference field="2" count="1" selected="0">
            <x v="7"/>
          </reference>
          <reference field="3" count="1" selected="0">
            <x v="203"/>
          </reference>
          <reference field="4" count="1" selected="0">
            <x v="13"/>
          </reference>
          <reference field="7" count="1">
            <x v="333"/>
          </reference>
          <reference field="9" count="1" selected="0">
            <x v="2"/>
          </reference>
        </references>
      </pivotArea>
    </format>
    <format dxfId="4606">
      <pivotArea dataOnly="0" labelOnly="1" outline="0" fieldPosition="0">
        <references count="6">
          <reference field="0" count="1" selected="0">
            <x v="8"/>
          </reference>
          <reference field="2" count="1" selected="0">
            <x v="8"/>
          </reference>
          <reference field="3" count="1" selected="0">
            <x v="157"/>
          </reference>
          <reference field="4" count="1" selected="0">
            <x v="88"/>
          </reference>
          <reference field="7" count="1">
            <x v="344"/>
          </reference>
          <reference field="9" count="1" selected="0">
            <x v="2"/>
          </reference>
        </references>
      </pivotArea>
    </format>
    <format dxfId="4605">
      <pivotArea dataOnly="0" labelOnly="1" outline="0" fieldPosition="0">
        <references count="6">
          <reference field="0" count="1" selected="0">
            <x v="17"/>
          </reference>
          <reference field="2" count="1" selected="0">
            <x v="16"/>
          </reference>
          <reference field="3" count="1" selected="0">
            <x v="37"/>
          </reference>
          <reference field="4" count="1" selected="0">
            <x v="205"/>
          </reference>
          <reference field="7" count="1">
            <x v="264"/>
          </reference>
          <reference field="9" count="1" selected="0">
            <x v="2"/>
          </reference>
        </references>
      </pivotArea>
    </format>
    <format dxfId="4604">
      <pivotArea dataOnly="0" labelOnly="1" outline="0" fieldPosition="0">
        <references count="6">
          <reference field="0" count="1" selected="0">
            <x v="20"/>
          </reference>
          <reference field="2" count="1" selected="0">
            <x v="17"/>
          </reference>
          <reference field="3" count="1" selected="0">
            <x v="95"/>
          </reference>
          <reference field="4" count="1" selected="0">
            <x v="210"/>
          </reference>
          <reference field="7" count="1">
            <x v="266"/>
          </reference>
          <reference field="9" count="1" selected="0">
            <x v="2"/>
          </reference>
        </references>
      </pivotArea>
    </format>
    <format dxfId="4603">
      <pivotArea dataOnly="0" labelOnly="1" outline="0" fieldPosition="0">
        <references count="6">
          <reference field="0" count="1" selected="0">
            <x v="23"/>
          </reference>
          <reference field="2" count="1" selected="0">
            <x v="20"/>
          </reference>
          <reference field="3" count="1" selected="0">
            <x v="149"/>
          </reference>
          <reference field="4" count="1" selected="0">
            <x v="200"/>
          </reference>
          <reference field="7" count="1">
            <x v="270"/>
          </reference>
          <reference field="9" count="1" selected="0">
            <x v="2"/>
          </reference>
        </references>
      </pivotArea>
    </format>
    <format dxfId="4602">
      <pivotArea dataOnly="0" labelOnly="1" outline="0" fieldPosition="0">
        <references count="6">
          <reference field="0" count="1" selected="0">
            <x v="36"/>
          </reference>
          <reference field="2" count="1" selected="0">
            <x v="32"/>
          </reference>
          <reference field="3" count="1" selected="0">
            <x v="85"/>
          </reference>
          <reference field="4" count="1" selected="0">
            <x v="13"/>
          </reference>
          <reference field="7" count="1">
            <x v="282"/>
          </reference>
          <reference field="9" count="1" selected="0">
            <x v="2"/>
          </reference>
        </references>
      </pivotArea>
    </format>
    <format dxfId="4601">
      <pivotArea dataOnly="0" labelOnly="1" outline="0" fieldPosition="0">
        <references count="6">
          <reference field="0" count="1" selected="0">
            <x v="38"/>
          </reference>
          <reference field="2" count="1" selected="0">
            <x v="34"/>
          </reference>
          <reference field="3" count="1" selected="0">
            <x v="42"/>
          </reference>
          <reference field="4" count="1" selected="0">
            <x v="108"/>
          </reference>
          <reference field="7" count="1">
            <x v="284"/>
          </reference>
          <reference field="9" count="1" selected="0">
            <x v="2"/>
          </reference>
        </references>
      </pivotArea>
    </format>
    <format dxfId="4600">
      <pivotArea dataOnly="0" labelOnly="1" outline="0" fieldPosition="0">
        <references count="6">
          <reference field="0" count="1" selected="0">
            <x v="41"/>
          </reference>
          <reference field="2" count="1" selected="0">
            <x v="37"/>
          </reference>
          <reference field="3" count="1" selected="0">
            <x v="34"/>
          </reference>
          <reference field="4" count="1" selected="0">
            <x v="38"/>
          </reference>
          <reference field="7" count="1">
            <x v="287"/>
          </reference>
          <reference field="9" count="1" selected="0">
            <x v="2"/>
          </reference>
        </references>
      </pivotArea>
    </format>
    <format dxfId="4599">
      <pivotArea dataOnly="0" labelOnly="1" outline="0" fieldPosition="0">
        <references count="6">
          <reference field="0" count="1" selected="0">
            <x v="43"/>
          </reference>
          <reference field="2" count="1" selected="0">
            <x v="39"/>
          </reference>
          <reference field="3" count="1" selected="0">
            <x v="157"/>
          </reference>
          <reference field="4" count="1" selected="0">
            <x v="0"/>
          </reference>
          <reference field="7" count="1">
            <x v="288"/>
          </reference>
          <reference field="9" count="1" selected="0">
            <x v="2"/>
          </reference>
        </references>
      </pivotArea>
    </format>
    <format dxfId="4598">
      <pivotArea dataOnly="0" labelOnly="1" outline="0" fieldPosition="0">
        <references count="6">
          <reference field="0" count="1" selected="0">
            <x v="50"/>
          </reference>
          <reference field="2" count="1" selected="0">
            <x v="45"/>
          </reference>
          <reference field="3" count="1" selected="0">
            <x v="150"/>
          </reference>
          <reference field="4" count="1" selected="0">
            <x v="101"/>
          </reference>
          <reference field="7" count="1">
            <x v="293"/>
          </reference>
          <reference field="9" count="1" selected="0">
            <x v="2"/>
          </reference>
        </references>
      </pivotArea>
    </format>
    <format dxfId="4597">
      <pivotArea dataOnly="0" labelOnly="1" outline="0" fieldPosition="0">
        <references count="6">
          <reference field="0" count="1" selected="0">
            <x v="53"/>
          </reference>
          <reference field="2" count="1" selected="0">
            <x v="48"/>
          </reference>
          <reference field="3" count="1" selected="0">
            <x v="16"/>
          </reference>
          <reference field="4" count="1" selected="0">
            <x v="104"/>
          </reference>
          <reference field="7" count="1">
            <x v="296"/>
          </reference>
          <reference field="9" count="1" selected="0">
            <x v="2"/>
          </reference>
        </references>
      </pivotArea>
    </format>
    <format dxfId="4596">
      <pivotArea dataOnly="0" labelOnly="1" outline="0" fieldPosition="0">
        <references count="6">
          <reference field="0" count="1" selected="0">
            <x v="54"/>
          </reference>
          <reference field="2" count="1" selected="0">
            <x v="49"/>
          </reference>
          <reference field="3" count="1" selected="0">
            <x v="151"/>
          </reference>
          <reference field="4" count="1" selected="0">
            <x v="204"/>
          </reference>
          <reference field="7" count="1">
            <x v="297"/>
          </reference>
          <reference field="9" count="1" selected="0">
            <x v="2"/>
          </reference>
        </references>
      </pivotArea>
    </format>
    <format dxfId="4595">
      <pivotArea dataOnly="0" labelOnly="1" outline="0" fieldPosition="0">
        <references count="6">
          <reference field="0" count="1" selected="0">
            <x v="87"/>
          </reference>
          <reference field="2" count="1" selected="0">
            <x v="78"/>
          </reference>
          <reference field="3" count="1" selected="0">
            <x v="10"/>
          </reference>
          <reference field="4" count="1" selected="0">
            <x v="263"/>
          </reference>
          <reference field="7" count="1">
            <x v="319"/>
          </reference>
          <reference field="9" count="1" selected="0">
            <x v="2"/>
          </reference>
        </references>
      </pivotArea>
    </format>
    <format dxfId="4594">
      <pivotArea dataOnly="0" labelOnly="1" outline="0" fieldPosition="0">
        <references count="6">
          <reference field="0" count="1" selected="0">
            <x v="93"/>
          </reference>
          <reference field="2" count="1" selected="0">
            <x v="83"/>
          </reference>
          <reference field="3" count="1" selected="0">
            <x v="132"/>
          </reference>
          <reference field="4" count="1" selected="0">
            <x v="1"/>
          </reference>
          <reference field="7" count="1">
            <x v="324"/>
          </reference>
          <reference field="9" count="1" selected="0">
            <x v="2"/>
          </reference>
        </references>
      </pivotArea>
    </format>
    <format dxfId="4593">
      <pivotArea dataOnly="0" labelOnly="1" outline="0" fieldPosition="0">
        <references count="6">
          <reference field="0" count="1" selected="0">
            <x v="116"/>
          </reference>
          <reference field="2" count="1" selected="0">
            <x v="104"/>
          </reference>
          <reference field="3" count="1" selected="0">
            <x v="43"/>
          </reference>
          <reference field="4" count="1" selected="0">
            <x v="120"/>
          </reference>
          <reference field="7" count="1">
            <x v="340"/>
          </reference>
          <reference field="9" count="1" selected="0">
            <x v="2"/>
          </reference>
        </references>
      </pivotArea>
    </format>
    <format dxfId="4592">
      <pivotArea dataOnly="0" labelOnly="1" outline="0" fieldPosition="0">
        <references count="6">
          <reference field="0" count="1" selected="0">
            <x v="118"/>
          </reference>
          <reference field="2" count="1" selected="0">
            <x v="106"/>
          </reference>
          <reference field="3" count="1" selected="0">
            <x v="110"/>
          </reference>
          <reference field="4" count="1" selected="0">
            <x v="133"/>
          </reference>
          <reference field="7" count="1">
            <x v="341"/>
          </reference>
          <reference field="9" count="1" selected="0">
            <x v="2"/>
          </reference>
        </references>
      </pivotArea>
    </format>
    <format dxfId="4591">
      <pivotArea dataOnly="0" labelOnly="1" outline="0" fieldPosition="0">
        <references count="6">
          <reference field="0" count="1" selected="0">
            <x v="125"/>
          </reference>
          <reference field="2" count="1" selected="0">
            <x v="112"/>
          </reference>
          <reference field="3" count="1" selected="0">
            <x v="145"/>
          </reference>
          <reference field="4" count="1" selected="0">
            <x v="283"/>
          </reference>
          <reference field="7" count="1">
            <x v="348"/>
          </reference>
          <reference field="9" count="1" selected="0">
            <x v="2"/>
          </reference>
        </references>
      </pivotArea>
    </format>
    <format dxfId="4590">
      <pivotArea dataOnly="0" labelOnly="1" outline="0" fieldPosition="0">
        <references count="6">
          <reference field="0" count="1" selected="0">
            <x v="130"/>
          </reference>
          <reference field="2" count="1" selected="0">
            <x v="115"/>
          </reference>
          <reference field="3" count="1" selected="0">
            <x v="171"/>
          </reference>
          <reference field="4" count="1" selected="0">
            <x v="174"/>
          </reference>
          <reference field="7" count="1">
            <x v="352"/>
          </reference>
          <reference field="9" count="1" selected="0">
            <x v="2"/>
          </reference>
        </references>
      </pivotArea>
    </format>
    <format dxfId="4589">
      <pivotArea dataOnly="0" labelOnly="1" outline="0" fieldPosition="0">
        <references count="6">
          <reference field="0" count="1" selected="0">
            <x v="141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82"/>
          </reference>
          <reference field="7" count="1">
            <x v="197"/>
          </reference>
          <reference field="9" count="1" selected="0">
            <x v="2"/>
          </reference>
        </references>
      </pivotArea>
    </format>
    <format dxfId="4588">
      <pivotArea dataOnly="0" labelOnly="1" outline="0" fieldPosition="0">
        <references count="6">
          <reference field="0" count="1" selected="0">
            <x v="143"/>
          </reference>
          <reference field="2" count="1" selected="0">
            <x v="128"/>
          </reference>
          <reference field="3" count="1" selected="0">
            <x v="17"/>
          </reference>
          <reference field="4" count="1" selected="0">
            <x v="279"/>
          </reference>
          <reference field="7" count="1">
            <x v="199"/>
          </reference>
          <reference field="9" count="1" selected="0">
            <x v="2"/>
          </reference>
        </references>
      </pivotArea>
    </format>
    <format dxfId="4587">
      <pivotArea dataOnly="0" labelOnly="1" outline="0" fieldPosition="0">
        <references count="6">
          <reference field="0" count="1" selected="0">
            <x v="153"/>
          </reference>
          <reference field="2" count="1" selected="0">
            <x v="136"/>
          </reference>
          <reference field="3" count="1" selected="0">
            <x v="64"/>
          </reference>
          <reference field="4" count="1" selected="0">
            <x v="221"/>
          </reference>
          <reference field="7" count="1">
            <x v="204"/>
          </reference>
          <reference field="9" count="1" selected="0">
            <x v="2"/>
          </reference>
        </references>
      </pivotArea>
    </format>
    <format dxfId="4586">
      <pivotArea dataOnly="0" labelOnly="1" outline="0" fieldPosition="0">
        <references count="6">
          <reference field="0" count="1" selected="0">
            <x v="164"/>
          </reference>
          <reference field="2" count="1" selected="0">
            <x v="146"/>
          </reference>
          <reference field="3" count="1" selected="0">
            <x v="186"/>
          </reference>
          <reference field="4" count="1" selected="0">
            <x v="183"/>
          </reference>
          <reference field="7" count="1">
            <x v="208"/>
          </reference>
          <reference field="9" count="1" selected="0">
            <x v="2"/>
          </reference>
        </references>
      </pivotArea>
    </format>
    <format dxfId="4585">
      <pivotArea dataOnly="0" labelOnly="1" outline="0" fieldPosition="0">
        <references count="6">
          <reference field="0" count="1" selected="0">
            <x v="168"/>
          </reference>
          <reference field="2" count="1" selected="0">
            <x v="149"/>
          </reference>
          <reference field="3" count="1" selected="0">
            <x v="184"/>
          </reference>
          <reference field="4" count="1" selected="0">
            <x v="28"/>
          </reference>
          <reference field="7" count="1">
            <x v="210"/>
          </reference>
          <reference field="9" count="1" selected="0">
            <x v="2"/>
          </reference>
        </references>
      </pivotArea>
    </format>
    <format dxfId="4584">
      <pivotArea dataOnly="0" labelOnly="1" outline="0" fieldPosition="0">
        <references count="6">
          <reference field="0" count="1" selected="0">
            <x v="180"/>
          </reference>
          <reference field="2" count="1" selected="0">
            <x v="161"/>
          </reference>
          <reference field="3" count="1" selected="0">
            <x v="42"/>
          </reference>
          <reference field="4" count="1" selected="0">
            <x v="109"/>
          </reference>
          <reference field="7" count="1">
            <x v="215"/>
          </reference>
          <reference field="9" count="1" selected="0">
            <x v="2"/>
          </reference>
        </references>
      </pivotArea>
    </format>
    <format dxfId="4583">
      <pivotArea dataOnly="0" labelOnly="1" outline="0" fieldPosition="0">
        <references count="6">
          <reference field="0" count="1" selected="0">
            <x v="182"/>
          </reference>
          <reference field="2" count="1" selected="0">
            <x v="163"/>
          </reference>
          <reference field="3" count="1" selected="0">
            <x v="91"/>
          </reference>
          <reference field="4" count="1" selected="0">
            <x v="15"/>
          </reference>
          <reference field="7" count="1">
            <x v="217"/>
          </reference>
          <reference field="9" count="1" selected="0">
            <x v="2"/>
          </reference>
        </references>
      </pivotArea>
    </format>
    <format dxfId="4582">
      <pivotArea dataOnly="0" labelOnly="1" outline="0" fieldPosition="0">
        <references count="6">
          <reference field="0" count="1" selected="0">
            <x v="188"/>
          </reference>
          <reference field="2" count="1" selected="0">
            <x v="169"/>
          </reference>
          <reference field="3" count="1" selected="0">
            <x v="136"/>
          </reference>
          <reference field="4" count="1" selected="0">
            <x v="129"/>
          </reference>
          <reference field="7" count="1">
            <x v="220"/>
          </reference>
          <reference field="9" count="1" selected="0">
            <x v="2"/>
          </reference>
        </references>
      </pivotArea>
    </format>
    <format dxfId="4581">
      <pivotArea dataOnly="0" labelOnly="1" outline="0" fieldPosition="0">
        <references count="6">
          <reference field="0" count="1" selected="0">
            <x v="192"/>
          </reference>
          <reference field="2" count="1" selected="0">
            <x v="172"/>
          </reference>
          <reference field="3" count="1" selected="0">
            <x v="20"/>
          </reference>
          <reference field="4" count="1" selected="0">
            <x v="121"/>
          </reference>
          <reference field="7" count="1">
            <x v="222"/>
          </reference>
          <reference field="9" count="1" selected="0">
            <x v="2"/>
          </reference>
        </references>
      </pivotArea>
    </format>
    <format dxfId="4580">
      <pivotArea dataOnly="0" labelOnly="1" outline="0" fieldPosition="0">
        <references count="6">
          <reference field="0" count="1" selected="0">
            <x v="193"/>
          </reference>
          <reference field="2" count="1" selected="0">
            <x v="173"/>
          </reference>
          <reference field="3" count="1" selected="0">
            <x v="157"/>
          </reference>
          <reference field="4" count="1" selected="0">
            <x v="201"/>
          </reference>
          <reference field="7" count="1">
            <x v="224"/>
          </reference>
          <reference field="9" count="1" selected="0">
            <x v="2"/>
          </reference>
        </references>
      </pivotArea>
    </format>
    <format dxfId="4579">
      <pivotArea dataOnly="0" labelOnly="1" outline="0" fieldPosition="0">
        <references count="6">
          <reference field="0" count="1" selected="0">
            <x v="199"/>
          </reference>
          <reference field="2" count="1" selected="0">
            <x v="179"/>
          </reference>
          <reference field="3" count="1" selected="0">
            <x v="153"/>
          </reference>
          <reference field="4" count="1" selected="0">
            <x v="192"/>
          </reference>
          <reference field="7" count="1">
            <x v="229"/>
          </reference>
          <reference field="9" count="1" selected="0">
            <x v="2"/>
          </reference>
        </references>
      </pivotArea>
    </format>
    <format dxfId="4578">
      <pivotArea dataOnly="0" labelOnly="1" outline="0" fieldPosition="0">
        <references count="6">
          <reference field="0" count="1" selected="0">
            <x v="203"/>
          </reference>
          <reference field="2" count="1" selected="0">
            <x v="182"/>
          </reference>
          <reference field="3" count="1" selected="0">
            <x v="41"/>
          </reference>
          <reference field="4" count="1" selected="0">
            <x v="134"/>
          </reference>
          <reference field="7" count="1">
            <x v="230"/>
          </reference>
          <reference field="9" count="1" selected="0">
            <x v="2"/>
          </reference>
        </references>
      </pivotArea>
    </format>
    <format dxfId="4577">
      <pivotArea dataOnly="0" labelOnly="1" outline="0" fieldPosition="0">
        <references count="6">
          <reference field="0" count="1" selected="0">
            <x v="206"/>
          </reference>
          <reference field="2" count="1" selected="0">
            <x v="185"/>
          </reference>
          <reference field="3" count="1" selected="0">
            <x v="10"/>
          </reference>
          <reference field="4" count="1" selected="0">
            <x v="12"/>
          </reference>
          <reference field="7" count="1">
            <x v="231"/>
          </reference>
          <reference field="9" count="1" selected="0">
            <x v="2"/>
          </reference>
        </references>
      </pivotArea>
    </format>
    <format dxfId="4576">
      <pivotArea dataOnly="0" labelOnly="1" outline="0" fieldPosition="0">
        <references count="6">
          <reference field="0" count="1" selected="0">
            <x v="221"/>
          </reference>
          <reference field="2" count="1" selected="0">
            <x v="196"/>
          </reference>
          <reference field="3" count="1" selected="0">
            <x v="132"/>
          </reference>
          <reference field="4" count="1" selected="0">
            <x v="11"/>
          </reference>
          <reference field="7" count="1">
            <x v="237"/>
          </reference>
          <reference field="9" count="1" selected="0">
            <x v="2"/>
          </reference>
        </references>
      </pivotArea>
    </format>
    <format dxfId="4575">
      <pivotArea dataOnly="0" labelOnly="1" outline="0" fieldPosition="0">
        <references count="6">
          <reference field="0" count="1" selected="0">
            <x v="231"/>
          </reference>
          <reference field="2" count="1" selected="0">
            <x v="206"/>
          </reference>
          <reference field="3" count="1" selected="0">
            <x v="71"/>
          </reference>
          <reference field="4" count="1" selected="0">
            <x v="128"/>
          </reference>
          <reference field="7" count="1">
            <x v="244"/>
          </reference>
          <reference field="9" count="1" selected="0">
            <x v="2"/>
          </reference>
        </references>
      </pivotArea>
    </format>
    <format dxfId="4574">
      <pivotArea dataOnly="0" labelOnly="1" outline="0" fieldPosition="0">
        <references count="6">
          <reference field="0" count="1" selected="0">
            <x v="266"/>
          </reference>
          <reference field="2" count="1" selected="0">
            <x v="233"/>
          </reference>
          <reference field="3" count="1" selected="0">
            <x v="166"/>
          </reference>
          <reference field="4" count="1" selected="0">
            <x v="58"/>
          </reference>
          <reference field="7" count="1">
            <x v="253"/>
          </reference>
          <reference field="9" count="1" selected="0">
            <x v="2"/>
          </reference>
        </references>
      </pivotArea>
    </format>
    <format dxfId="4573">
      <pivotArea dataOnly="0" labelOnly="1" outline="0" fieldPosition="0">
        <references count="6">
          <reference field="0" count="1" selected="0">
            <x v="25"/>
          </reference>
          <reference field="2" count="1" selected="0">
            <x v="22"/>
          </reference>
          <reference field="3" count="1" selected="0">
            <x v="69"/>
          </reference>
          <reference field="4" count="1" selected="0">
            <x v="25"/>
          </reference>
          <reference field="7" count="1">
            <x v="271"/>
          </reference>
          <reference field="9" count="1" selected="0">
            <x v="3"/>
          </reference>
        </references>
      </pivotArea>
    </format>
    <format dxfId="4572">
      <pivotArea dataOnly="0" labelOnly="1" outline="0" fieldPosition="0">
        <references count="6">
          <reference field="0" count="1" selected="0">
            <x v="30"/>
          </reference>
          <reference field="2" count="1" selected="0">
            <x v="27"/>
          </reference>
          <reference field="3" count="1" selected="0">
            <x v="47"/>
          </reference>
          <reference field="4" count="1" selected="0">
            <x v="268"/>
          </reference>
          <reference field="7" count="1">
            <x v="276"/>
          </reference>
          <reference field="9" count="1" selected="0">
            <x v="3"/>
          </reference>
        </references>
      </pivotArea>
    </format>
    <format dxfId="4571">
      <pivotArea dataOnly="0" labelOnly="1" outline="0" fieldPosition="0">
        <references count="6">
          <reference field="0" count="1" selected="0">
            <x v="31"/>
          </reference>
          <reference field="2" count="1" selected="0">
            <x v="28"/>
          </reference>
          <reference field="3" count="1" selected="0">
            <x v="48"/>
          </reference>
          <reference field="4" count="1" selected="0">
            <x v="197"/>
          </reference>
          <reference field="7" count="1">
            <x v="277"/>
          </reference>
          <reference field="9" count="1" selected="0">
            <x v="3"/>
          </reference>
        </references>
      </pivotArea>
    </format>
    <format dxfId="4570">
      <pivotArea dataOnly="0" labelOnly="1" outline="0" fieldPosition="0">
        <references count="6">
          <reference field="0" count="1" selected="0">
            <x v="32"/>
          </reference>
          <reference field="2" count="1" selected="0">
            <x v="29"/>
          </reference>
          <reference field="3" count="1" selected="0">
            <x v="21"/>
          </reference>
          <reference field="4" count="1" selected="0">
            <x v="272"/>
          </reference>
          <reference field="7" count="1">
            <x v="279"/>
          </reference>
          <reference field="9" count="1" selected="0">
            <x v="3"/>
          </reference>
        </references>
      </pivotArea>
    </format>
    <format dxfId="4569">
      <pivotArea dataOnly="0" labelOnly="1" outline="0" fieldPosition="0">
        <references count="6">
          <reference field="0" count="1" selected="0">
            <x v="44"/>
          </reference>
          <reference field="2" count="1" selected="0">
            <x v="40"/>
          </reference>
          <reference field="3" count="1" selected="0">
            <x v="10"/>
          </reference>
          <reference field="4" count="1" selected="0">
            <x v="179"/>
          </reference>
          <reference field="7" count="1">
            <x v="290"/>
          </reference>
          <reference field="9" count="1" selected="0">
            <x v="3"/>
          </reference>
        </references>
      </pivotArea>
    </format>
    <format dxfId="4568">
      <pivotArea dataOnly="0" labelOnly="1" outline="0" fieldPosition="0">
        <references count="6">
          <reference field="0" count="1" selected="0">
            <x v="47"/>
          </reference>
          <reference field="2" count="1" selected="0">
            <x v="43"/>
          </reference>
          <reference field="3" count="1" selected="0">
            <x v="141"/>
          </reference>
          <reference field="4" count="1" selected="0">
            <x v="124"/>
          </reference>
          <reference field="7" count="1">
            <x v="291"/>
          </reference>
          <reference field="9" count="1" selected="0">
            <x v="3"/>
          </reference>
        </references>
      </pivotArea>
    </format>
    <format dxfId="4567">
      <pivotArea dataOnly="0" labelOnly="1" outline="0" fieldPosition="0">
        <references count="6">
          <reference field="0" count="1" selected="0">
            <x v="49"/>
          </reference>
          <reference field="2" count="1" selected="0">
            <x v="44"/>
          </reference>
          <reference field="3" count="1" selected="0">
            <x v="46"/>
          </reference>
          <reference field="4" count="1" selected="0">
            <x v="100"/>
          </reference>
          <reference field="7" count="1">
            <x v="292"/>
          </reference>
          <reference field="9" count="1" selected="0">
            <x v="3"/>
          </reference>
        </references>
      </pivotArea>
    </format>
    <format dxfId="4566">
      <pivotArea dataOnly="0" labelOnly="1" outline="0" fieldPosition="0">
        <references count="6">
          <reference field="0" count="1" selected="0">
            <x v="60"/>
          </reference>
          <reference field="2" count="1" selected="0">
            <x v="54"/>
          </reference>
          <reference field="3" count="1" selected="0">
            <x v="186"/>
          </reference>
          <reference field="4" count="1" selected="0">
            <x v="9"/>
          </reference>
          <reference field="7" count="1">
            <x v="303"/>
          </reference>
          <reference field="9" count="1" selected="0">
            <x v="3"/>
          </reference>
        </references>
      </pivotArea>
    </format>
    <format dxfId="4565">
      <pivotArea dataOnly="0" labelOnly="1" outline="0" fieldPosition="0">
        <references count="6">
          <reference field="0" count="1" selected="0">
            <x v="68"/>
          </reference>
          <reference field="2" count="1" selected="0">
            <x v="61"/>
          </reference>
          <reference field="3" count="1" selected="0">
            <x v="161"/>
          </reference>
          <reference field="4" count="1" selected="0">
            <x v="37"/>
          </reference>
          <reference field="7" count="1">
            <x v="306"/>
          </reference>
          <reference field="9" count="1" selected="0">
            <x v="3"/>
          </reference>
        </references>
      </pivotArea>
    </format>
    <format dxfId="4564">
      <pivotArea dataOnly="0" labelOnly="1" outline="0" fieldPosition="0">
        <references count="6">
          <reference field="0" count="1" selected="0">
            <x v="75"/>
          </reference>
          <reference field="2" count="1" selected="0">
            <x v="67"/>
          </reference>
          <reference field="3" count="1" selected="0">
            <x v="149"/>
          </reference>
          <reference field="4" count="1" selected="0">
            <x v="219"/>
          </reference>
          <reference field="7" count="1">
            <x v="310"/>
          </reference>
          <reference field="9" count="1" selected="0">
            <x v="3"/>
          </reference>
        </references>
      </pivotArea>
    </format>
    <format dxfId="4563">
      <pivotArea dataOnly="0" labelOnly="1" outline="0" fieldPosition="0">
        <references count="6">
          <reference field="0" count="1" selected="0">
            <x v="76"/>
          </reference>
          <reference field="2" count="1" selected="0">
            <x v="68"/>
          </reference>
          <reference field="3" count="1" selected="0">
            <x v="169"/>
          </reference>
          <reference field="4" count="1" selected="0">
            <x v="243"/>
          </reference>
          <reference field="7" count="1">
            <x v="312"/>
          </reference>
          <reference field="9" count="1" selected="0">
            <x v="3"/>
          </reference>
        </references>
      </pivotArea>
    </format>
    <format dxfId="4562">
      <pivotArea dataOnly="0" labelOnly="1" outline="0" fieldPosition="0">
        <references count="6">
          <reference field="0" count="1" selected="0">
            <x v="78"/>
          </reference>
          <reference field="2" count="1" selected="0">
            <x v="70"/>
          </reference>
          <reference field="3" count="1" selected="0">
            <x v="157"/>
          </reference>
          <reference field="4" count="1" selected="0">
            <x v="10"/>
          </reference>
          <reference field="7" count="1">
            <x v="314"/>
          </reference>
          <reference field="9" count="1" selected="0">
            <x v="3"/>
          </reference>
        </references>
      </pivotArea>
    </format>
    <format dxfId="4561">
      <pivotArea dataOnly="0" labelOnly="1" outline="0" fieldPosition="0">
        <references count="6">
          <reference field="0" count="1" selected="0">
            <x v="80"/>
          </reference>
          <reference field="2" count="1" selected="0">
            <x v="72"/>
          </reference>
          <reference field="3" count="1" selected="0">
            <x v="1"/>
          </reference>
          <reference field="4" count="1" selected="0">
            <x v="98"/>
          </reference>
          <reference field="7" count="1">
            <x v="315"/>
          </reference>
          <reference field="9" count="1" selected="0">
            <x v="3"/>
          </reference>
        </references>
      </pivotArea>
    </format>
    <format dxfId="4560">
      <pivotArea dataOnly="0" labelOnly="1" outline="0" fieldPosition="0">
        <references count="6">
          <reference field="0" count="1" selected="0">
            <x v="89"/>
          </reference>
          <reference field="2" count="1" selected="0">
            <x v="79"/>
          </reference>
          <reference field="3" count="1" selected="0">
            <x v="46"/>
          </reference>
          <reference field="4" count="1" selected="0">
            <x v="281"/>
          </reference>
          <reference field="7" count="1">
            <x v="320"/>
          </reference>
          <reference field="9" count="1" selected="0">
            <x v="3"/>
          </reference>
        </references>
      </pivotArea>
    </format>
    <format dxfId="4559">
      <pivotArea dataOnly="0" labelOnly="1" outline="0" fieldPosition="0">
        <references count="6">
          <reference field="0" count="1" selected="0">
            <x v="90"/>
          </reference>
          <reference field="2" count="1" selected="0">
            <x v="80"/>
          </reference>
          <reference field="3" count="1" selected="0">
            <x v="48"/>
          </reference>
          <reference field="4" count="1" selected="0">
            <x v="249"/>
          </reference>
          <reference field="7" count="1">
            <x v="321"/>
          </reference>
          <reference field="9" count="1" selected="0">
            <x v="3"/>
          </reference>
        </references>
      </pivotArea>
    </format>
    <format dxfId="4558">
      <pivotArea dataOnly="0" labelOnly="1" outline="0" fieldPosition="0">
        <references count="6">
          <reference field="0" count="1" selected="0">
            <x v="97"/>
          </reference>
          <reference field="2" count="1" selected="0">
            <x v="87"/>
          </reference>
          <reference field="3" count="1" selected="0">
            <x v="177"/>
          </reference>
          <reference field="4" count="1" selected="0">
            <x v="123"/>
          </reference>
          <reference field="7" count="1">
            <x v="327"/>
          </reference>
          <reference field="9" count="1" selected="0">
            <x v="3"/>
          </reference>
        </references>
      </pivotArea>
    </format>
    <format dxfId="4557">
      <pivotArea dataOnly="0" labelOnly="1" outline="0" fieldPosition="0">
        <references count="6">
          <reference field="0" count="1" selected="0">
            <x v="103"/>
          </reference>
          <reference field="2" count="1" selected="0">
            <x v="92"/>
          </reference>
          <reference field="3" count="1" selected="0">
            <x v="157"/>
          </reference>
          <reference field="4" count="1" selected="0">
            <x v="136"/>
          </reference>
          <reference field="7" count="1">
            <x v="332"/>
          </reference>
          <reference field="9" count="1" selected="0">
            <x v="3"/>
          </reference>
        </references>
      </pivotArea>
    </format>
    <format dxfId="4556">
      <pivotArea dataOnly="0" labelOnly="1" outline="0" fieldPosition="0">
        <references count="6">
          <reference field="0" count="1" selected="0">
            <x v="112"/>
          </reference>
          <reference field="2" count="1" selected="0">
            <x v="100"/>
          </reference>
          <reference field="3" count="1" selected="0">
            <x v="141"/>
          </reference>
          <reference field="4" count="1" selected="0">
            <x v="144"/>
          </reference>
          <reference field="7" count="1">
            <x v="337"/>
          </reference>
          <reference field="9" count="1" selected="0">
            <x v="3"/>
          </reference>
        </references>
      </pivotArea>
    </format>
    <format dxfId="4555">
      <pivotArea dataOnly="0" labelOnly="1" outline="0" fieldPosition="0">
        <references count="6">
          <reference field="0" count="1" selected="0">
            <x v="115"/>
          </reference>
          <reference field="2" count="1" selected="0">
            <x v="103"/>
          </reference>
          <reference field="3" count="1" selected="0">
            <x v="137"/>
          </reference>
          <reference field="4" count="1" selected="0">
            <x v="232"/>
          </reference>
          <reference field="7" count="1">
            <x v="339"/>
          </reference>
          <reference field="9" count="1" selected="0">
            <x v="3"/>
          </reference>
        </references>
      </pivotArea>
    </format>
    <format dxfId="4554">
      <pivotArea dataOnly="0" labelOnly="1" outline="0" fieldPosition="0">
        <references count="6">
          <reference field="0" count="1" selected="0">
            <x v="120"/>
          </reference>
          <reference field="2" count="1" selected="0">
            <x v="108"/>
          </reference>
          <reference field="3" count="1" selected="0">
            <x v="168"/>
          </reference>
          <reference field="4" count="1" selected="0">
            <x v="258"/>
          </reference>
          <reference field="7" count="1">
            <x v="343"/>
          </reference>
          <reference field="9" count="1" selected="0">
            <x v="3"/>
          </reference>
        </references>
      </pivotArea>
    </format>
    <format dxfId="4553">
      <pivotArea dataOnly="0" labelOnly="1" outline="0" fieldPosition="0">
        <references count="6">
          <reference field="0" count="1" selected="0">
            <x v="123"/>
          </reference>
          <reference field="2" count="1" selected="0">
            <x v="110"/>
          </reference>
          <reference field="3" count="1" selected="0">
            <x v="149"/>
          </reference>
          <reference field="4" count="1" selected="0">
            <x v="106"/>
          </reference>
          <reference field="7" count="1">
            <x v="346"/>
          </reference>
          <reference field="9" count="1" selected="0">
            <x v="3"/>
          </reference>
        </references>
      </pivotArea>
    </format>
    <format dxfId="4552">
      <pivotArea dataOnly="0" labelOnly="1" outline="0" fieldPosition="0">
        <references count="6">
          <reference field="0" count="1" selected="0">
            <x v="124"/>
          </reference>
          <reference field="2" count="1" selected="0">
            <x v="111"/>
          </reference>
          <reference field="3" count="1" selected="0">
            <x v="167"/>
          </reference>
          <reference field="4" count="1" selected="0">
            <x v="3"/>
          </reference>
          <reference field="7" count="1">
            <x v="347"/>
          </reference>
          <reference field="9" count="1" selected="0">
            <x v="3"/>
          </reference>
        </references>
      </pivotArea>
    </format>
    <format dxfId="4551">
      <pivotArea dataOnly="0" labelOnly="1" outline="0" fieldPosition="0">
        <references count="6">
          <reference field="0" count="1" selected="0">
            <x v="129"/>
          </reference>
          <reference field="2" count="1" selected="0">
            <x v="114"/>
          </reference>
          <reference field="3" count="1" selected="0">
            <x v="0"/>
          </reference>
          <reference field="4" count="1" selected="0">
            <x v="155"/>
          </reference>
          <reference field="7" count="1">
            <x v="351"/>
          </reference>
          <reference field="9" count="1" selected="0">
            <x v="3"/>
          </reference>
        </references>
      </pivotArea>
    </format>
    <format dxfId="4550">
      <pivotArea dataOnly="0" labelOnly="1" outline="0" fieldPosition="0">
        <references count="6">
          <reference field="0" count="1" selected="0">
            <x v="134"/>
          </reference>
          <reference field="2" count="1" selected="0">
            <x v="119"/>
          </reference>
          <reference field="3" count="1" selected="0">
            <x v="0"/>
          </reference>
          <reference field="4" count="1" selected="0">
            <x v="84"/>
          </reference>
          <reference field="7" count="1">
            <x v="192"/>
          </reference>
          <reference field="9" count="1" selected="0">
            <x v="3"/>
          </reference>
        </references>
      </pivotArea>
    </format>
    <format dxfId="4549">
      <pivotArea dataOnly="0" labelOnly="1" outline="0" fieldPosition="0">
        <references count="6">
          <reference field="0" count="1" selected="0">
            <x v="139"/>
          </reference>
          <reference field="2" count="1" selected="0">
            <x v="124"/>
          </reference>
          <reference field="3" count="1" selected="0">
            <x v="132"/>
          </reference>
          <reference field="4" count="1" selected="0">
            <x v="9"/>
          </reference>
          <reference field="7" count="1">
            <x v="196"/>
          </reference>
          <reference field="9" count="1" selected="0">
            <x v="3"/>
          </reference>
        </references>
      </pivotArea>
    </format>
    <format dxfId="4548">
      <pivotArea dataOnly="0" labelOnly="1" outline="0" fieldPosition="0">
        <references count="6">
          <reference field="0" count="1" selected="0">
            <x v="144"/>
          </reference>
          <reference field="2" count="1" selected="0">
            <x v="129"/>
          </reference>
          <reference field="3" count="1" selected="0">
            <x v="180"/>
          </reference>
          <reference field="4" count="1" selected="0">
            <x v="137"/>
          </reference>
          <reference field="7" count="1">
            <x v="200"/>
          </reference>
          <reference field="9" count="1" selected="0">
            <x v="3"/>
          </reference>
        </references>
      </pivotArea>
    </format>
    <format dxfId="4547">
      <pivotArea dataOnly="0" labelOnly="1" outline="0" fieldPosition="0">
        <references count="6">
          <reference field="0" count="1" selected="0">
            <x v="165"/>
          </reference>
          <reference field="2" count="1" selected="0">
            <x v="147"/>
          </reference>
          <reference field="3" count="1" selected="0">
            <x v="54"/>
          </reference>
          <reference field="4" count="1" selected="0">
            <x v="216"/>
          </reference>
          <reference field="7" count="1">
            <x v="209"/>
          </reference>
          <reference field="9" count="1" selected="0">
            <x v="3"/>
          </reference>
        </references>
      </pivotArea>
    </format>
    <format dxfId="4546">
      <pivotArea dataOnly="0" labelOnly="1" outline="0" fieldPosition="0">
        <references count="6">
          <reference field="0" count="1" selected="0">
            <x v="179"/>
          </reference>
          <reference field="2" count="1" selected="0">
            <x v="160"/>
          </reference>
          <reference field="3" count="1" selected="0">
            <x v="110"/>
          </reference>
          <reference field="4" count="1" selected="0">
            <x v="240"/>
          </reference>
          <reference field="7" count="1">
            <x v="214"/>
          </reference>
          <reference field="9" count="1" selected="0">
            <x v="3"/>
          </reference>
        </references>
      </pivotArea>
    </format>
    <format dxfId="4545">
      <pivotArea dataOnly="0" labelOnly="1" outline="0" fieldPosition="0">
        <references count="6">
          <reference field="0" count="1" selected="0">
            <x v="195"/>
          </reference>
          <reference field="2" count="1" selected="0">
            <x v="175"/>
          </reference>
          <reference field="3" count="1" selected="0">
            <x v="69"/>
          </reference>
          <reference field="4" count="1" selected="0">
            <x v="45"/>
          </reference>
          <reference field="7" count="1">
            <x v="226"/>
          </reference>
          <reference field="9" count="1" selected="0">
            <x v="3"/>
          </reference>
        </references>
      </pivotArea>
    </format>
    <format dxfId="4544">
      <pivotArea dataOnly="0" labelOnly="1" outline="0" fieldPosition="0">
        <references count="6">
          <reference field="0" count="1" selected="0">
            <x v="219"/>
          </reference>
          <reference field="2" count="1" selected="0">
            <x v="195"/>
          </reference>
          <reference field="3" count="1" selected="0">
            <x v="185"/>
          </reference>
          <reference field="4" count="1" selected="0">
            <x v="34"/>
          </reference>
          <reference field="7" count="1">
            <x v="236"/>
          </reference>
          <reference field="9" count="1" selected="0">
            <x v="3"/>
          </reference>
        </references>
      </pivotArea>
    </format>
    <format dxfId="4543">
      <pivotArea dataOnly="0" labelOnly="1" outline="0" fieldPosition="0">
        <references count="6">
          <reference field="0" count="1" selected="0">
            <x v="222"/>
          </reference>
          <reference field="2" count="1" selected="0">
            <x v="197"/>
          </reference>
          <reference field="3" count="1" selected="0">
            <x v="197"/>
          </reference>
          <reference field="4" count="1" selected="0">
            <x v="172"/>
          </reference>
          <reference field="7" count="1">
            <x v="238"/>
          </reference>
          <reference field="9" count="1" selected="0">
            <x v="3"/>
          </reference>
        </references>
      </pivotArea>
    </format>
    <format dxfId="4542">
      <pivotArea dataOnly="0" labelOnly="1" outline="0" fieldPosition="0">
        <references count="6">
          <reference field="0" count="1" selected="0">
            <x v="307"/>
          </reference>
          <reference field="2" count="1" selected="0">
            <x v="268"/>
          </reference>
          <reference field="3" count="1" selected="0">
            <x v="166"/>
          </reference>
          <reference field="4" count="1" selected="0">
            <x v="228"/>
          </reference>
          <reference field="7" count="1">
            <x v="261"/>
          </reference>
          <reference field="9" count="1" selected="0">
            <x v="3"/>
          </reference>
        </references>
      </pivotArea>
    </format>
    <format dxfId="4541">
      <pivotArea dataOnly="0" labelOnly="1" outline="0" fieldPosition="0">
        <references count="6">
          <reference field="0" count="1" selected="0">
            <x v="335"/>
          </reference>
          <reference field="2" count="1" selected="0">
            <x v="292"/>
          </reference>
          <reference field="3" count="1" selected="0">
            <x v="183"/>
          </reference>
          <reference field="4" count="1" selected="0">
            <x v="229"/>
          </reference>
          <reference field="7" count="1">
            <x v="263"/>
          </reference>
          <reference field="9" count="1" selected="0">
            <x v="3"/>
          </reference>
        </references>
      </pivotArea>
    </format>
    <format dxfId="4540">
      <pivotArea dataOnly="0" labelOnly="1" outline="0" fieldPosition="0">
        <references count="6">
          <reference field="0" count="1" selected="0">
            <x v="12"/>
          </reference>
          <reference field="2" count="1" selected="0">
            <x v="12"/>
          </reference>
          <reference field="3" count="1" selected="0">
            <x v="156"/>
          </reference>
          <reference field="4" count="1" selected="0">
            <x v="65"/>
          </reference>
          <reference field="7" count="1">
            <x v="223"/>
          </reference>
          <reference field="9" count="1" selected="0">
            <x v="4"/>
          </reference>
        </references>
      </pivotArea>
    </format>
    <format dxfId="4539">
      <pivotArea dataOnly="0" labelOnly="1" outline="0" fieldPosition="0">
        <references count="6">
          <reference field="0" count="1" selected="0">
            <x v="13"/>
          </reference>
          <reference field="2" count="1" selected="0">
            <x v="13"/>
          </reference>
          <reference field="3" count="1" selected="0">
            <x v="195"/>
          </reference>
          <reference field="4" count="1" selected="0">
            <x v="166"/>
          </reference>
          <reference field="7" count="1">
            <x v="234"/>
          </reference>
          <reference field="9" count="1" selected="0">
            <x v="4"/>
          </reference>
        </references>
      </pivotArea>
    </format>
    <format dxfId="4538">
      <pivotArea dataOnly="0" labelOnly="1" outline="0" fieldPosition="0">
        <references count="6">
          <reference field="0" count="1" selected="0">
            <x v="22"/>
          </reference>
          <reference field="2" count="1" selected="0">
            <x v="19"/>
          </reference>
          <reference field="3" count="1" selected="0">
            <x v="132"/>
          </reference>
          <reference field="4" count="1" selected="0">
            <x v="222"/>
          </reference>
          <reference field="7" count="1">
            <x v="269"/>
          </reference>
          <reference field="9" count="1" selected="0">
            <x v="4"/>
          </reference>
        </references>
      </pivotArea>
    </format>
    <format dxfId="4537">
      <pivotArea dataOnly="0" labelOnly="1" outline="0" fieldPosition="0">
        <references count="6">
          <reference field="0" count="1" selected="0">
            <x v="27"/>
          </reference>
          <reference field="2" count="1" selected="0">
            <x v="24"/>
          </reference>
          <reference field="3" count="1" selected="0">
            <x v="136"/>
          </reference>
          <reference field="4" count="1" selected="0">
            <x v="278"/>
          </reference>
          <reference field="7" count="1">
            <x v="273"/>
          </reference>
          <reference field="9" count="1" selected="0">
            <x v="4"/>
          </reference>
        </references>
      </pivotArea>
    </format>
    <format dxfId="4536">
      <pivotArea dataOnly="0" labelOnly="1" outline="0" fieldPosition="0">
        <references count="6">
          <reference field="0" count="1" selected="0">
            <x v="37"/>
          </reference>
          <reference field="2" count="1" selected="0">
            <x v="33"/>
          </reference>
          <reference field="3" count="1" selected="0">
            <x v="157"/>
          </reference>
          <reference field="4" count="1" selected="0">
            <x v="46"/>
          </reference>
          <reference field="7" count="1">
            <x v="283"/>
          </reference>
          <reference field="9" count="1" selected="0">
            <x v="4"/>
          </reference>
        </references>
      </pivotArea>
    </format>
    <format dxfId="4535">
      <pivotArea dataOnly="0" labelOnly="1" outline="0" fieldPosition="0">
        <references count="6">
          <reference field="0" count="1" selected="0">
            <x v="51"/>
          </reference>
          <reference field="2" count="1" selected="0">
            <x v="46"/>
          </reference>
          <reference field="3" count="1" selected="0">
            <x v="133"/>
          </reference>
          <reference field="4" count="1" selected="0">
            <x v="126"/>
          </reference>
          <reference field="7" count="1">
            <x v="294"/>
          </reference>
          <reference field="9" count="1" selected="0">
            <x v="4"/>
          </reference>
        </references>
      </pivotArea>
    </format>
    <format dxfId="4534">
      <pivotArea dataOnly="0" labelOnly="1" outline="0" fieldPosition="0">
        <references count="6">
          <reference field="0" count="1" selected="0">
            <x v="73"/>
          </reference>
          <reference field="2" count="1" selected="0">
            <x v="65"/>
          </reference>
          <reference field="3" count="1" selected="0">
            <x v="180"/>
          </reference>
          <reference field="4" count="1" selected="0">
            <x v="57"/>
          </reference>
          <reference field="7" count="1">
            <x v="309"/>
          </reference>
          <reference field="9" count="1" selected="0">
            <x v="4"/>
          </reference>
        </references>
      </pivotArea>
    </format>
    <format dxfId="4533">
      <pivotArea dataOnly="0" labelOnly="1" outline="0" fieldPosition="0">
        <references count="6">
          <reference field="0" count="1" selected="0">
            <x v="82"/>
          </reference>
          <reference field="2" count="1" selected="0">
            <x v="74"/>
          </reference>
          <reference field="3" count="1" selected="0">
            <x v="23"/>
          </reference>
          <reference field="4" count="1" selected="0">
            <x v="96"/>
          </reference>
          <reference field="7" count="1">
            <x v="316"/>
          </reference>
          <reference field="9" count="1" selected="0">
            <x v="4"/>
          </reference>
        </references>
      </pivotArea>
    </format>
    <format dxfId="4532">
      <pivotArea dataOnly="0" labelOnly="1" outline="0" fieldPosition="0">
        <references count="6">
          <reference field="0" count="1" selected="0">
            <x v="105"/>
          </reference>
          <reference field="2" count="1" selected="0">
            <x v="94"/>
          </reference>
          <reference field="3" count="1" selected="0">
            <x v="48"/>
          </reference>
          <reference field="4" count="1" selected="0">
            <x v="48"/>
          </reference>
          <reference field="7" count="1">
            <x v="335"/>
          </reference>
          <reference field="9" count="1" selected="0">
            <x v="4"/>
          </reference>
        </references>
      </pivotArea>
    </format>
    <format dxfId="4531">
      <pivotArea dataOnly="0" labelOnly="1" outline="0" fieldPosition="0">
        <references count="6">
          <reference field="0" count="1" selected="0">
            <x v="113"/>
          </reference>
          <reference field="2" count="1" selected="0">
            <x v="101"/>
          </reference>
          <reference field="3" count="1" selected="0">
            <x v="151"/>
          </reference>
          <reference field="4" count="1" selected="0">
            <x v="131"/>
          </reference>
          <reference field="7" count="1">
            <x v="338"/>
          </reference>
          <reference field="9" count="1" selected="0">
            <x v="4"/>
          </reference>
        </references>
      </pivotArea>
    </format>
    <format dxfId="4530">
      <pivotArea dataOnly="0" labelOnly="1" outline="0" fieldPosition="0">
        <references count="6">
          <reference field="0" count="1" selected="0">
            <x v="127"/>
          </reference>
          <reference field="2" count="1" selected="0">
            <x v="112"/>
          </reference>
          <reference field="3" count="1" selected="0">
            <x v="134"/>
          </reference>
          <reference field="4" count="1" selected="0">
            <x v="52"/>
          </reference>
          <reference field="7" count="1">
            <x v="350"/>
          </reference>
          <reference field="9" count="1" selected="0">
            <x v="4"/>
          </reference>
        </references>
      </pivotArea>
    </format>
    <format dxfId="4529">
      <pivotArea dataOnly="0" labelOnly="1" outline="0" fieldPosition="0">
        <references count="6">
          <reference field="0" count="1" selected="0">
            <x v="132"/>
          </reference>
          <reference field="2" count="1" selected="0">
            <x v="117"/>
          </reference>
          <reference field="3" count="1" selected="0">
            <x v="95"/>
          </reference>
          <reference field="4" count="1" selected="0">
            <x v="110"/>
          </reference>
          <reference field="7" count="1">
            <x v="354"/>
          </reference>
          <reference field="9" count="1" selected="0">
            <x v="4"/>
          </reference>
        </references>
      </pivotArea>
    </format>
    <format dxfId="4528">
      <pivotArea dataOnly="0" labelOnly="1" outline="0" fieldPosition="0">
        <references count="6">
          <reference field="0" count="1" selected="0">
            <x v="145"/>
          </reference>
          <reference field="2" count="1" selected="0">
            <x v="130"/>
          </reference>
          <reference field="3" count="1" selected="0">
            <x v="141"/>
          </reference>
          <reference field="4" count="1" selected="0">
            <x v="271"/>
          </reference>
          <reference field="7" count="1">
            <x v="202"/>
          </reference>
          <reference field="9" count="1" selected="0">
            <x v="4"/>
          </reference>
        </references>
      </pivotArea>
    </format>
    <format dxfId="4527">
      <pivotArea dataOnly="0" labelOnly="1" outline="0" fieldPosition="0">
        <references count="6">
          <reference field="0" count="1" selected="0">
            <x v="146"/>
          </reference>
          <reference field="2" count="1" selected="0">
            <x v="130"/>
          </reference>
          <reference field="3" count="1" selected="0">
            <x v="157"/>
          </reference>
          <reference field="4" count="1" selected="0">
            <x v="32"/>
          </reference>
          <reference field="7" count="1">
            <x v="203"/>
          </reference>
          <reference field="9" count="1" selected="0">
            <x v="4"/>
          </reference>
        </references>
      </pivotArea>
    </format>
    <format dxfId="4526">
      <pivotArea dataOnly="0" labelOnly="1" outline="0" fieldPosition="0">
        <references count="6">
          <reference field="0" count="1" selected="0">
            <x v="184"/>
          </reference>
          <reference field="2" count="1" selected="0">
            <x v="165"/>
          </reference>
          <reference field="3" count="1" selected="0">
            <x v="81"/>
          </reference>
          <reference field="4" count="1" selected="0">
            <x v="242"/>
          </reference>
          <reference field="7" count="1">
            <x v="218"/>
          </reference>
          <reference field="9" count="1" selected="0">
            <x v="4"/>
          </reference>
        </references>
      </pivotArea>
    </format>
    <format dxfId="4525">
      <pivotArea dataOnly="0" labelOnly="1" outline="0" fieldPosition="0">
        <references count="6">
          <reference field="0" count="1" selected="0">
            <x v="213"/>
          </reference>
          <reference field="2" count="1" selected="0">
            <x v="192"/>
          </reference>
          <reference field="3" count="1" selected="0">
            <x v="48"/>
          </reference>
          <reference field="4" count="1" selected="0">
            <x v="148"/>
          </reference>
          <reference field="7" count="1">
            <x v="232"/>
          </reference>
          <reference field="9" count="1" selected="0">
            <x v="4"/>
          </reference>
        </references>
      </pivotArea>
    </format>
    <format dxfId="4524">
      <pivotArea dataOnly="0" labelOnly="1" outline="0" fieldPosition="0">
        <references count="6">
          <reference field="0" count="1" selected="0">
            <x v="226"/>
          </reference>
          <reference field="2" count="1" selected="0">
            <x v="201"/>
          </reference>
          <reference field="3" count="1" selected="0">
            <x v="34"/>
          </reference>
          <reference field="4" count="1" selected="0">
            <x v="29"/>
          </reference>
          <reference field="7" count="1">
            <x v="241"/>
          </reference>
          <reference field="9" count="1" selected="0">
            <x v="4"/>
          </reference>
        </references>
      </pivotArea>
    </format>
    <format dxfId="4523">
      <pivotArea dataOnly="0" labelOnly="1" outline="0" fieldPosition="0">
        <references count="6">
          <reference field="0" count="1" selected="0">
            <x v="229"/>
          </reference>
          <reference field="2" count="1" selected="0">
            <x v="204"/>
          </reference>
          <reference field="3" count="1" selected="0">
            <x v="34"/>
          </reference>
          <reference field="4" count="1" selected="0">
            <x v="212"/>
          </reference>
          <reference field="7" count="1">
            <x v="243"/>
          </reference>
          <reference field="9" count="1" selected="0">
            <x v="4"/>
          </reference>
        </references>
      </pivotArea>
    </format>
    <format dxfId="4522">
      <pivotArea dataOnly="0" labelOnly="1" outline="0" fieldPosition="0">
        <references count="6">
          <reference field="0" count="1" selected="0">
            <x v="235"/>
          </reference>
          <reference field="2" count="1" selected="0">
            <x v="209"/>
          </reference>
          <reference field="3" count="1" selected="0">
            <x v="22"/>
          </reference>
          <reference field="4" count="1" selected="0">
            <x v="254"/>
          </reference>
          <reference field="7" count="1">
            <x v="248"/>
          </reference>
          <reference field="9" count="1" selected="0">
            <x v="4"/>
          </reference>
        </references>
      </pivotArea>
    </format>
    <format dxfId="4521">
      <pivotArea dataOnly="0" labelOnly="1" outline="0" fieldPosition="0">
        <references count="6">
          <reference field="0" count="1" selected="0">
            <x v="247"/>
          </reference>
          <reference field="2" count="1" selected="0">
            <x v="219"/>
          </reference>
          <reference field="3" count="1" selected="0">
            <x v="11"/>
          </reference>
          <reference field="4" count="1" selected="0">
            <x v="111"/>
          </reference>
          <reference field="7" count="1">
            <x v="251"/>
          </reference>
          <reference field="9" count="1" selected="0">
            <x v="4"/>
          </reference>
        </references>
      </pivotArea>
    </format>
    <format dxfId="4520">
      <pivotArea dataOnly="0" labelOnly="1" outline="0" fieldPosition="0">
        <references count="6">
          <reference field="0" count="1" selected="0">
            <x v="261"/>
          </reference>
          <reference field="2" count="1" selected="0">
            <x v="231"/>
          </reference>
          <reference field="3" count="1" selected="0">
            <x v="11"/>
          </reference>
          <reference field="4" count="1" selected="0">
            <x v="100"/>
          </reference>
          <reference field="7" count="1">
            <x v="252"/>
          </reference>
          <reference field="9" count="1" selected="0">
            <x v="4"/>
          </reference>
        </references>
      </pivotArea>
    </format>
    <format dxfId="4519">
      <pivotArea dataOnly="0" labelOnly="1" outline="0" fieldPosition="0">
        <references count="6">
          <reference field="0" count="1" selected="0">
            <x v="309"/>
          </reference>
          <reference field="2" count="1" selected="0">
            <x v="269"/>
          </reference>
          <reference field="3" count="1" selected="0">
            <x v="180"/>
          </reference>
          <reference field="4" count="1" selected="0">
            <x v="276"/>
          </reference>
          <reference field="7" count="1">
            <x v="262"/>
          </reference>
          <reference field="9" count="1" selected="0">
            <x v="4"/>
          </reference>
        </references>
      </pivotArea>
    </format>
    <format dxfId="4518">
      <pivotArea dataOnly="0" labelOnly="1" outline="0" fieldPosition="0">
        <references count="6">
          <reference field="0" count="1" selected="0">
            <x v="56"/>
          </reference>
          <reference field="2" count="1" selected="0">
            <x v="51"/>
          </reference>
          <reference field="3" count="1" selected="0">
            <x v="110"/>
          </reference>
          <reference field="4" count="1" selected="0">
            <x v="211"/>
          </reference>
          <reference field="7" count="1">
            <x v="298"/>
          </reference>
          <reference field="9" count="1" selected="0">
            <x v="5"/>
          </reference>
        </references>
      </pivotArea>
    </format>
    <format dxfId="4517">
      <pivotArea dataOnly="0" labelOnly="1" outline="0" fieldPosition="0">
        <references count="6">
          <reference field="0" count="1" selected="0">
            <x v="72"/>
          </reference>
          <reference field="2" count="1" selected="0">
            <x v="64"/>
          </reference>
          <reference field="3" count="1" selected="0">
            <x v="25"/>
          </reference>
          <reference field="4" count="1" selected="0">
            <x v="22"/>
          </reference>
          <reference field="7" count="1">
            <x v="308"/>
          </reference>
          <reference field="9" count="1" selected="0">
            <x v="5"/>
          </reference>
        </references>
      </pivotArea>
    </format>
    <format dxfId="4516">
      <pivotArea dataOnly="0" labelOnly="1" outline="0" fieldPosition="0">
        <references count="6">
          <reference field="0" count="1" selected="0">
            <x v="86"/>
          </reference>
          <reference field="2" count="1" selected="0">
            <x v="77"/>
          </reference>
          <reference field="3" count="1" selected="0">
            <x v="160"/>
          </reference>
          <reference field="4" count="1" selected="0">
            <x v="229"/>
          </reference>
          <reference field="7" count="1">
            <x v="318"/>
          </reference>
          <reference field="9" count="1" selected="0">
            <x v="5"/>
          </reference>
        </references>
      </pivotArea>
    </format>
    <format dxfId="4515">
      <pivotArea dataOnly="0" labelOnly="1" outline="0" fieldPosition="0">
        <references count="6">
          <reference field="0" count="1" selected="0">
            <x v="121"/>
          </reference>
          <reference field="2" count="1" selected="0">
            <x v="108"/>
          </reference>
          <reference field="3" count="1" selected="0">
            <x v="75"/>
          </reference>
          <reference field="4" count="1" selected="0">
            <x v="94"/>
          </reference>
          <reference field="7" count="1">
            <x v="345"/>
          </reference>
          <reference field="9" count="1" selected="0">
            <x v="5"/>
          </reference>
        </references>
      </pivotArea>
    </format>
    <format dxfId="4514">
      <pivotArea dataOnly="0" labelOnly="1" outline="0" fieldPosition="0">
        <references count="6">
          <reference field="0" count="1" selected="0">
            <x v="161"/>
          </reference>
          <reference field="2" count="1" selected="0">
            <x v="143"/>
          </reference>
          <reference field="3" count="1" selected="0">
            <x v="34"/>
          </reference>
          <reference field="4" count="1" selected="0">
            <x v="190"/>
          </reference>
          <reference field="7" count="1">
            <x v="207"/>
          </reference>
          <reference field="9" count="1" selected="0">
            <x v="5"/>
          </reference>
        </references>
      </pivotArea>
    </format>
    <format dxfId="4513">
      <pivotArea dataOnly="0" labelOnly="1" outline="0" fieldPosition="0">
        <references count="6">
          <reference field="0" count="1" selected="0">
            <x v="181"/>
          </reference>
          <reference field="2" count="1" selected="0">
            <x v="162"/>
          </reference>
          <reference field="3" count="1" selected="0">
            <x v="67"/>
          </reference>
          <reference field="4" count="1" selected="0">
            <x v="244"/>
          </reference>
          <reference field="7" count="1">
            <x v="216"/>
          </reference>
          <reference field="9" count="1" selected="0">
            <x v="5"/>
          </reference>
        </references>
      </pivotArea>
    </format>
    <format dxfId="4512">
      <pivotArea dataOnly="0" labelOnly="1" outline="0" fieldPosition="0">
        <references count="6">
          <reference field="0" count="1" selected="0">
            <x v="194"/>
          </reference>
          <reference field="2" count="1" selected="0">
            <x v="174"/>
          </reference>
          <reference field="3" count="1" selected="0">
            <x v="180"/>
          </reference>
          <reference field="4" count="1" selected="0">
            <x v="198"/>
          </reference>
          <reference field="7" count="1">
            <x v="225"/>
          </reference>
          <reference field="9" count="1" selected="0">
            <x v="5"/>
          </reference>
        </references>
      </pivotArea>
    </format>
    <format dxfId="4511">
      <pivotArea dataOnly="0" labelOnly="1" outline="0" fieldPosition="0">
        <references count="6">
          <reference field="0" count="1" selected="0">
            <x v="197"/>
          </reference>
          <reference field="2" count="1" selected="0">
            <x v="177"/>
          </reference>
          <reference field="3" count="1" selected="0">
            <x v="95"/>
          </reference>
          <reference field="4" count="1" selected="0">
            <x v="8"/>
          </reference>
          <reference field="7" count="1">
            <x v="227"/>
          </reference>
          <reference field="9" count="1" selected="0">
            <x v="5"/>
          </reference>
        </references>
      </pivotArea>
    </format>
    <format dxfId="4510">
      <pivotArea dataOnly="0" labelOnly="1" outline="0" fieldPosition="0">
        <references count="6">
          <reference field="0" count="1" selected="0">
            <x v="223"/>
          </reference>
          <reference field="2" count="1" selected="0">
            <x v="198"/>
          </reference>
          <reference field="3" count="1" selected="0">
            <x v="166"/>
          </reference>
          <reference field="4" count="1" selected="0">
            <x v="61"/>
          </reference>
          <reference field="7" count="1">
            <x v="239"/>
          </reference>
          <reference field="9" count="1" selected="0">
            <x v="5"/>
          </reference>
        </references>
      </pivotArea>
    </format>
    <format dxfId="4509">
      <pivotArea dataOnly="0" labelOnly="1" outline="0" fieldPosition="0">
        <references count="6">
          <reference field="0" count="1" selected="0">
            <x v="232"/>
          </reference>
          <reference field="2" count="1" selected="0">
            <x v="206"/>
          </reference>
          <reference field="3" count="1" selected="0">
            <x v="78"/>
          </reference>
          <reference field="4" count="1" selected="0">
            <x v="259"/>
          </reference>
          <reference field="7" count="1">
            <x v="246"/>
          </reference>
          <reference field="9" count="1" selected="0">
            <x v="5"/>
          </reference>
        </references>
      </pivotArea>
    </format>
    <format dxfId="4508">
      <pivotArea dataOnly="0" labelOnly="1" outline="0" fieldPosition="0">
        <references count="6">
          <reference field="0" count="1" selected="0">
            <x v="234"/>
          </reference>
          <reference field="2" count="1" selected="0">
            <x v="208"/>
          </reference>
          <reference field="3" count="1" selected="0">
            <x v="183"/>
          </reference>
          <reference field="4" count="1" selected="0">
            <x v="17"/>
          </reference>
          <reference field="7" count="1">
            <x v="247"/>
          </reference>
          <reference field="9" count="1" selected="0">
            <x v="5"/>
          </reference>
        </references>
      </pivotArea>
    </format>
    <format dxfId="4507">
      <pivotArea dataOnly="0" labelOnly="1" outline="0" fieldPosition="0">
        <references count="6">
          <reference field="0" count="1" selected="0">
            <x v="304"/>
          </reference>
          <reference field="2" count="1" selected="0">
            <x v="265"/>
          </reference>
          <reference field="3" count="1" selected="0">
            <x v="110"/>
          </reference>
          <reference field="4" count="1" selected="0">
            <x v="74"/>
          </reference>
          <reference field="7" count="1">
            <x v="259"/>
          </reference>
          <reference field="9" count="1" selected="0">
            <x v="5"/>
          </reference>
        </references>
      </pivotArea>
    </format>
    <format dxfId="4506">
      <pivotArea dataOnly="0" labelOnly="1" outline="0" fieldPosition="0">
        <references count="6">
          <reference field="0" count="1" selected="0">
            <x v="58"/>
          </reference>
          <reference field="2" count="1" selected="0">
            <x v="52"/>
          </reference>
          <reference field="3" count="1" selected="0">
            <x v="141"/>
          </reference>
          <reference field="4" count="1" selected="0">
            <x v="166"/>
          </reference>
          <reference field="7" count="1">
            <x v="301"/>
          </reference>
          <reference field="9" count="1" selected="0">
            <x v="6"/>
          </reference>
        </references>
      </pivotArea>
    </format>
    <format dxfId="4505">
      <pivotArea dataOnly="0" labelOnly="1" outline="0" fieldPosition="0">
        <references count="6">
          <reference field="0" count="1" selected="0">
            <x v="65"/>
          </reference>
          <reference field="2" count="1" selected="0">
            <x v="58"/>
          </reference>
          <reference field="3" count="1" selected="0">
            <x v="10"/>
          </reference>
          <reference field="4" count="1" selected="0">
            <x v="71"/>
          </reference>
          <reference field="7" count="1">
            <x v="305"/>
          </reference>
          <reference field="9" count="1" selected="0">
            <x v="6"/>
          </reference>
        </references>
      </pivotArea>
    </format>
    <format dxfId="4504">
      <pivotArea dataOnly="0" labelOnly="1" outline="0" fieldPosition="0">
        <references count="6">
          <reference field="0" count="1" selected="0">
            <x v="109"/>
          </reference>
          <reference field="2" count="1" selected="0">
            <x v="97"/>
          </reference>
          <reference field="3" count="1" selected="0">
            <x v="133"/>
          </reference>
          <reference field="4" count="1" selected="0">
            <x v="195"/>
          </reference>
          <reference field="7" count="1">
            <x v="336"/>
          </reference>
          <reference field="9" count="1" selected="0">
            <x v="6"/>
          </reference>
        </references>
      </pivotArea>
    </format>
    <format dxfId="4503">
      <pivotArea dataOnly="0" labelOnly="1" outline="0" fieldPosition="0">
        <references count="6">
          <reference field="0" count="1" selected="0">
            <x v="126"/>
          </reference>
          <reference field="2" count="1" selected="0">
            <x v="112"/>
          </reference>
          <reference field="3" count="1" selected="0">
            <x v="107"/>
          </reference>
          <reference field="4" count="1" selected="0">
            <x v="257"/>
          </reference>
          <reference field="7" count="1">
            <x v="349"/>
          </reference>
          <reference field="9" count="1" selected="0">
            <x v="6"/>
          </reference>
        </references>
      </pivotArea>
    </format>
    <format dxfId="4502">
      <pivotArea dataOnly="0" labelOnly="1" outline="0" fieldPosition="0">
        <references count="6">
          <reference field="0" count="1" selected="0">
            <x v="138"/>
          </reference>
          <reference field="2" count="1" selected="0">
            <x v="123"/>
          </reference>
          <reference field="3" count="1" selected="0">
            <x v="40"/>
          </reference>
          <reference field="4" count="1" selected="0">
            <x v="266"/>
          </reference>
          <reference field="7" count="1">
            <x v="195"/>
          </reference>
          <reference field="9" count="1" selected="0">
            <x v="6"/>
          </reference>
        </references>
      </pivotArea>
    </format>
    <format dxfId="4501">
      <pivotArea dataOnly="0" labelOnly="1" outline="0" fieldPosition="0">
        <references count="6">
          <reference field="0" count="1" selected="0">
            <x v="198"/>
          </reference>
          <reference field="2" count="1" selected="0">
            <x v="178"/>
          </reference>
          <reference field="3" count="1" selected="0">
            <x v="34"/>
          </reference>
          <reference field="4" count="1" selected="0">
            <x v="275"/>
          </reference>
          <reference field="7" count="1">
            <x v="228"/>
          </reference>
          <reference field="9" count="1" selected="0">
            <x v="6"/>
          </reference>
        </references>
      </pivotArea>
    </format>
    <format dxfId="4500">
      <pivotArea dataOnly="0" labelOnly="1" outline="0" fieldPosition="0">
        <references count="6">
          <reference field="0" count="1" selected="0">
            <x v="228"/>
          </reference>
          <reference field="2" count="1" selected="0">
            <x v="203"/>
          </reference>
          <reference field="3" count="1" selected="0">
            <x v="141"/>
          </reference>
          <reference field="4" count="1" selected="0">
            <x v="261"/>
          </reference>
          <reference field="7" count="1">
            <x v="242"/>
          </reference>
          <reference field="9" count="1" selected="0">
            <x v="6"/>
          </reference>
        </references>
      </pivotArea>
    </format>
    <format dxfId="4499">
      <pivotArea dataOnly="0" labelOnly="1" outline="0" fieldPosition="0">
        <references count="6">
          <reference field="0" count="1" selected="0">
            <x v="245"/>
          </reference>
          <reference field="2" count="1" selected="0">
            <x v="217"/>
          </reference>
          <reference field="3" count="1" selected="0">
            <x v="0"/>
          </reference>
          <reference field="4" count="1" selected="0">
            <x v="262"/>
          </reference>
          <reference field="7" count="1">
            <x v="250"/>
          </reference>
          <reference field="9" count="1" selected="0">
            <x v="6"/>
          </reference>
        </references>
      </pivotArea>
    </format>
    <format dxfId="4498">
      <pivotArea dataOnly="0" labelOnly="1" outline="0" fieldPosition="0">
        <references count="6">
          <reference field="0" count="1" selected="0">
            <x v="305"/>
          </reference>
          <reference field="2" count="1" selected="0">
            <x v="266"/>
          </reference>
          <reference field="3" count="1" selected="0">
            <x v="183"/>
          </reference>
          <reference field="4" count="1" selected="0">
            <x v="141"/>
          </reference>
          <reference field="7" count="1">
            <x v="260"/>
          </reference>
          <reference field="9" count="1" selected="0">
            <x v="6"/>
          </reference>
        </references>
      </pivotArea>
    </format>
    <format dxfId="4497">
      <pivotArea dataOnly="0" labelOnly="1" outline="0" fieldPosition="0">
        <references count="6">
          <reference field="0" count="1" selected="0">
            <x v="84"/>
          </reference>
          <reference field="2" count="1" selected="0">
            <x v="76"/>
          </reference>
          <reference field="3" count="1" selected="0">
            <x v="145"/>
          </reference>
          <reference field="4" count="1" selected="0">
            <x v="51"/>
          </reference>
          <reference field="7" count="1">
            <x v="317"/>
          </reference>
          <reference field="9" count="1" selected="0">
            <x v="7"/>
          </reference>
        </references>
      </pivotArea>
    </format>
    <format dxfId="4496">
      <pivotArea dataOnly="0" labelOnly="1" outline="0" fieldPosition="0">
        <references count="6">
          <reference field="0" count="1" selected="0">
            <x v="100"/>
          </reference>
          <reference field="2" count="1" selected="0">
            <x v="89"/>
          </reference>
          <reference field="3" count="1" selected="0">
            <x v="144"/>
          </reference>
          <reference field="4" count="1" selected="0">
            <x v="191"/>
          </reference>
          <reference field="7" count="1">
            <x v="330"/>
          </reference>
          <reference field="9" count="1" selected="0">
            <x v="7"/>
          </reference>
        </references>
      </pivotArea>
    </format>
    <format dxfId="4495">
      <pivotArea dataOnly="0" labelOnly="1" outline="0" fieldPosition="0">
        <references count="6">
          <reference field="0" count="1" selected="0">
            <x v="119"/>
          </reference>
          <reference field="2" count="1" selected="0">
            <x v="107"/>
          </reference>
          <reference field="3" count="1" selected="0">
            <x v="183"/>
          </reference>
          <reference field="4" count="1" selected="0">
            <x v="68"/>
          </reference>
          <reference field="7" count="1">
            <x v="342"/>
          </reference>
          <reference field="9" count="1" selected="0">
            <x v="7"/>
          </reference>
        </references>
      </pivotArea>
    </format>
    <format dxfId="4494">
      <pivotArea dataOnly="0" labelOnly="1" outline="0" fieldPosition="0">
        <references count="6">
          <reference field="0" count="1" selected="0">
            <x v="244"/>
          </reference>
          <reference field="2" count="1" selected="0">
            <x v="216"/>
          </reference>
          <reference field="3" count="1" selected="0">
            <x v="74"/>
          </reference>
          <reference field="4" count="1" selected="0">
            <x v="231"/>
          </reference>
          <reference field="7" count="1">
            <x v="249"/>
          </reference>
          <reference field="9" count="1" selected="0">
            <x v="7"/>
          </reference>
        </references>
      </pivotArea>
    </format>
    <format dxfId="4493">
      <pivotArea dataOnly="0" labelOnly="1" outline="0" fieldPosition="0">
        <references count="6">
          <reference field="0" count="1" selected="0">
            <x v="285"/>
          </reference>
          <reference field="2" count="1" selected="0">
            <x v="250"/>
          </reference>
          <reference field="3" count="1" selected="0">
            <x v="146"/>
          </reference>
          <reference field="4" count="1" selected="0">
            <x v="42"/>
          </reference>
          <reference field="7" count="1">
            <x v="257"/>
          </reference>
          <reference field="9" count="1" selected="0">
            <x v="7"/>
          </reference>
        </references>
      </pivotArea>
    </format>
    <format dxfId="4492">
      <pivotArea dataOnly="0" labelOnly="1" outline="0" fieldPosition="0">
        <references count="6">
          <reference field="0" count="1" selected="0">
            <x v="297"/>
          </reference>
          <reference field="2" count="1" selected="0">
            <x v="260"/>
          </reference>
          <reference field="3" count="1" selected="0">
            <x v="197"/>
          </reference>
          <reference field="4" count="1" selected="0">
            <x v="79"/>
          </reference>
          <reference field="7" count="1">
            <x v="258"/>
          </reference>
          <reference field="9" count="1" selected="0">
            <x v="8"/>
          </reference>
        </references>
      </pivotArea>
    </format>
    <format dxfId="4491">
      <pivotArea dataOnly="0" labelOnly="1" outline="0" fieldPosition="0">
        <references count="6">
          <reference field="0" count="1" selected="0">
            <x v="35"/>
          </reference>
          <reference field="2" count="1" selected="0">
            <x v="31"/>
          </reference>
          <reference field="3" count="1" selected="0">
            <x v="112"/>
          </reference>
          <reference field="4" count="1" selected="0">
            <x v="151"/>
          </reference>
          <reference field="7" count="1">
            <x v="123"/>
          </reference>
          <reference field="9" count="1" selected="0">
            <x v="9"/>
          </reference>
        </references>
      </pivotArea>
    </format>
    <format dxfId="4490">
      <pivotArea dataOnly="0" labelOnly="1" outline="0" fieldPosition="0">
        <references count="6">
          <reference field="0" count="1" selected="0">
            <x v="46"/>
          </reference>
          <reference field="2" count="1" selected="0">
            <x v="42"/>
          </reference>
          <reference field="3" count="1" selected="0">
            <x v="33"/>
          </reference>
          <reference field="4" count="1" selected="0">
            <x v="76"/>
          </reference>
          <reference field="7" count="1">
            <x v="156"/>
          </reference>
          <reference field="9" count="1" selected="0">
            <x v="9"/>
          </reference>
        </references>
      </pivotArea>
    </format>
    <format dxfId="4489">
      <pivotArea dataOnly="0" labelOnly="1" outline="0" fieldPosition="0">
        <references count="6">
          <reference field="0" count="1" selected="0">
            <x v="61"/>
          </reference>
          <reference field="2" count="1" selected="0">
            <x v="54"/>
          </reference>
          <reference field="3" count="1" selected="0">
            <x v="163"/>
          </reference>
          <reference field="4" count="1" selected="0">
            <x v="270"/>
          </reference>
          <reference field="7" count="1">
            <x v="1"/>
          </reference>
          <reference field="9" count="1" selected="0">
            <x v="9"/>
          </reference>
        </references>
      </pivotArea>
    </format>
    <format dxfId="4488">
      <pivotArea dataOnly="0" labelOnly="1" outline="0" fieldPosition="0">
        <references count="6">
          <reference field="0" count="1" selected="0">
            <x v="62"/>
          </reference>
          <reference field="2" count="1" selected="0">
            <x v="55"/>
          </reference>
          <reference field="3" count="1" selected="0">
            <x v="103"/>
          </reference>
          <reference field="4" count="1" selected="0">
            <x v="13"/>
          </reference>
          <reference field="7" count="1">
            <x v="12"/>
          </reference>
          <reference field="9" count="1" selected="0">
            <x v="9"/>
          </reference>
        </references>
      </pivotArea>
    </format>
    <format dxfId="4487">
      <pivotArea dataOnly="0" labelOnly="1" outline="0" fieldPosition="0">
        <references count="6">
          <reference field="0" count="1" selected="0">
            <x v="67"/>
          </reference>
          <reference field="2" count="1" selected="0">
            <x v="60"/>
          </reference>
          <reference field="3" count="1" selected="0">
            <x v="18"/>
          </reference>
          <reference field="4" count="1" selected="0">
            <x v="83"/>
          </reference>
          <reference field="7" count="1">
            <x v="45"/>
          </reference>
          <reference field="9" count="1" selected="0">
            <x v="9"/>
          </reference>
        </references>
      </pivotArea>
    </format>
    <format dxfId="4486">
      <pivotArea dataOnly="0" labelOnly="1" outline="0" fieldPosition="0">
        <references count="6">
          <reference field="0" count="1" selected="0">
            <x v="69"/>
          </reference>
          <reference field="2" count="1" selected="0">
            <x v="62"/>
          </reference>
          <reference field="3" count="1" selected="0">
            <x v="73"/>
          </reference>
          <reference field="4" count="1" selected="0">
            <x v="236"/>
          </reference>
          <reference field="7" count="1">
            <x v="56"/>
          </reference>
          <reference field="9" count="1" selected="0">
            <x v="9"/>
          </reference>
        </references>
      </pivotArea>
    </format>
    <format dxfId="4485">
      <pivotArea dataOnly="0" labelOnly="1" outline="0" fieldPosition="0">
        <references count="6">
          <reference field="0" count="1" selected="0">
            <x v="94"/>
          </reference>
          <reference field="2" count="1" selected="0">
            <x v="84"/>
          </reference>
          <reference field="3" count="1" selected="0">
            <x v="72"/>
          </reference>
          <reference field="4" count="1" selected="0">
            <x v="175"/>
          </reference>
          <reference field="7" count="1">
            <x v="106"/>
          </reference>
          <reference field="9" count="1" selected="0">
            <x v="9"/>
          </reference>
        </references>
      </pivotArea>
    </format>
    <format dxfId="4484">
      <pivotArea dataOnly="0" labelOnly="1" outline="0" fieldPosition="0">
        <references count="6">
          <reference field="0" count="1" selected="0">
            <x v="117"/>
          </reference>
          <reference field="2" count="1" selected="0">
            <x v="105"/>
          </reference>
          <reference field="3" count="1" selected="0">
            <x v="32"/>
          </reference>
          <reference field="4" count="1" selected="0">
            <x v="248"/>
          </reference>
          <reference field="7" count="1">
            <x v="115"/>
          </reference>
          <reference field="9" count="1" selected="0">
            <x v="9"/>
          </reference>
        </references>
      </pivotArea>
    </format>
    <format dxfId="4483">
      <pivotArea dataOnly="0" labelOnly="1" outline="0" fieldPosition="0">
        <references count="6">
          <reference field="0" count="1" selected="0">
            <x v="137"/>
          </reference>
          <reference field="2" count="1" selected="0">
            <x v="122"/>
          </reference>
          <reference field="3" count="1" selected="0">
            <x v="191"/>
          </reference>
          <reference field="4" count="1" selected="0">
            <x v="154"/>
          </reference>
          <reference field="7" count="1">
            <x v="118"/>
          </reference>
          <reference field="9" count="1" selected="0">
            <x v="9"/>
          </reference>
        </references>
      </pivotArea>
    </format>
    <format dxfId="4482">
      <pivotArea dataOnly="0" labelOnly="1" outline="0" fieldPosition="0">
        <references count="6">
          <reference field="0" count="1" selected="0">
            <x v="140"/>
          </reference>
          <reference field="2" count="1" selected="0">
            <x v="125"/>
          </reference>
          <reference field="3" count="1" selected="0">
            <x v="3"/>
          </reference>
          <reference field="4" count="1" selected="0">
            <x v="238"/>
          </reference>
          <reference field="7" count="1">
            <x v="119"/>
          </reference>
          <reference field="9" count="1" selected="0">
            <x v="9"/>
          </reference>
        </references>
      </pivotArea>
    </format>
    <format dxfId="4481">
      <pivotArea dataOnly="0" labelOnly="1" outline="0" fieldPosition="0">
        <references count="6">
          <reference field="0" count="1" selected="0">
            <x v="150"/>
          </reference>
          <reference field="2" count="1" selected="0">
            <x v="133"/>
          </reference>
          <reference field="3" count="1" selected="0">
            <x v="32"/>
          </reference>
          <reference field="4" count="1" selected="0">
            <x v="67"/>
          </reference>
          <reference field="7" count="1">
            <x v="124"/>
          </reference>
          <reference field="9" count="1" selected="0">
            <x v="9"/>
          </reference>
        </references>
      </pivotArea>
    </format>
    <format dxfId="4480">
      <pivotArea dataOnly="0" labelOnly="1" outline="0" fieldPosition="0">
        <references count="6">
          <reference field="0" count="1" selected="0">
            <x v="154"/>
          </reference>
          <reference field="2" count="1" selected="0">
            <x v="137"/>
          </reference>
          <reference field="3" count="1" selected="0">
            <x v="179"/>
          </reference>
          <reference field="4" count="1" selected="0">
            <x v="164"/>
          </reference>
          <reference field="7" count="1">
            <x v="127"/>
          </reference>
          <reference field="9" count="1" selected="0">
            <x v="9"/>
          </reference>
        </references>
      </pivotArea>
    </format>
    <format dxfId="4479">
      <pivotArea dataOnly="0" labelOnly="1" outline="0" fieldPosition="0">
        <references count="6">
          <reference field="0" count="1" selected="0">
            <x v="157"/>
          </reference>
          <reference field="2" count="1" selected="0">
            <x v="139"/>
          </reference>
          <reference field="3" count="1" selected="0">
            <x v="92"/>
          </reference>
          <reference field="4" count="1" selected="0">
            <x v="157"/>
          </reference>
          <reference field="7" count="1">
            <x v="129"/>
          </reference>
          <reference field="9" count="1" selected="0">
            <x v="9"/>
          </reference>
        </references>
      </pivotArea>
    </format>
    <format dxfId="4478">
      <pivotArea dataOnly="0" labelOnly="1" outline="0" fieldPosition="0">
        <references count="6">
          <reference field="0" count="1" selected="0">
            <x v="167"/>
          </reference>
          <reference field="2" count="1" selected="0">
            <x v="148"/>
          </reference>
          <reference field="3" count="1" selected="0">
            <x v="190"/>
          </reference>
          <reference field="4" count="1" selected="0">
            <x v="256"/>
          </reference>
          <reference field="7" count="1">
            <x v="136"/>
          </reference>
          <reference field="9" count="1" selected="0">
            <x v="9"/>
          </reference>
        </references>
      </pivotArea>
    </format>
    <format dxfId="4477">
      <pivotArea dataOnly="0" labelOnly="1" outline="0" fieldPosition="0">
        <references count="6">
          <reference field="0" count="1" selected="0">
            <x v="171"/>
          </reference>
          <reference field="2" count="1" selected="0">
            <x v="152"/>
          </reference>
          <reference field="3" count="1" selected="0">
            <x v="39"/>
          </reference>
          <reference field="4" count="1" selected="0">
            <x v="119"/>
          </reference>
          <reference field="7" count="1">
            <x v="138"/>
          </reference>
          <reference field="9" count="1" selected="0">
            <x v="9"/>
          </reference>
        </references>
      </pivotArea>
    </format>
    <format dxfId="4476">
      <pivotArea dataOnly="0" labelOnly="1" outline="0" fieldPosition="0">
        <references count="6">
          <reference field="0" count="1" selected="0">
            <x v="178"/>
          </reference>
          <reference field="2" count="1" selected="0">
            <x v="159"/>
          </reference>
          <reference field="3" count="1" selected="0">
            <x v="165"/>
          </reference>
          <reference field="4" count="1" selected="0">
            <x v="184"/>
          </reference>
          <reference field="7" count="1">
            <x v="144"/>
          </reference>
          <reference field="9" count="1" selected="0">
            <x v="9"/>
          </reference>
        </references>
      </pivotArea>
    </format>
    <format dxfId="4475">
      <pivotArea dataOnly="0" labelOnly="1" outline="0" fieldPosition="0">
        <references count="6">
          <reference field="0" count="1" selected="0">
            <x v="185"/>
          </reference>
          <reference field="2" count="1" selected="0">
            <x v="166"/>
          </reference>
          <reference field="3" count="1" selected="0">
            <x v="65"/>
          </reference>
          <reference field="4" count="1" selected="0">
            <x v="169"/>
          </reference>
          <reference field="7" count="1">
            <x v="147"/>
          </reference>
          <reference field="9" count="1" selected="0">
            <x v="9"/>
          </reference>
        </references>
      </pivotArea>
    </format>
    <format dxfId="4474">
      <pivotArea dataOnly="0" labelOnly="1" outline="0" fieldPosition="0">
        <references count="6">
          <reference field="0" count="1" selected="0">
            <x v="196"/>
          </reference>
          <reference field="2" count="1" selected="0">
            <x v="176"/>
          </reference>
          <reference field="3" count="1" selected="0">
            <x v="199"/>
          </reference>
          <reference field="4" count="1" selected="0">
            <x v="112"/>
          </reference>
          <reference field="7" count="1">
            <x v="151"/>
          </reference>
          <reference field="9" count="1" selected="0">
            <x v="9"/>
          </reference>
        </references>
      </pivotArea>
    </format>
    <format dxfId="4473">
      <pivotArea dataOnly="0" labelOnly="1" outline="0" fieldPosition="0">
        <references count="6">
          <reference field="0" count="1" selected="0">
            <x v="202"/>
          </reference>
          <reference field="2" count="1" selected="0">
            <x v="181"/>
          </reference>
          <reference field="3" count="1" selected="0">
            <x v="102"/>
          </reference>
          <reference field="4" count="1" selected="0">
            <x v="189"/>
          </reference>
          <reference field="7" count="1">
            <x v="154"/>
          </reference>
          <reference field="9" count="1" selected="0">
            <x v="9"/>
          </reference>
        </references>
      </pivotArea>
    </format>
    <format dxfId="4472">
      <pivotArea dataOnly="0" labelOnly="1" outline="0" fieldPosition="0">
        <references count="6">
          <reference field="0" count="1" selected="0">
            <x v="212"/>
          </reference>
          <reference field="2" count="1" selected="0">
            <x v="191"/>
          </reference>
          <reference field="3" count="1" selected="0">
            <x v="26"/>
          </reference>
          <reference field="4" count="1" selected="0">
            <x v="5"/>
          </reference>
          <reference field="7" count="1">
            <x v="163"/>
          </reference>
          <reference field="9" count="1" selected="0">
            <x v="9"/>
          </reference>
        </references>
      </pivotArea>
    </format>
    <format dxfId="4471">
      <pivotArea dataOnly="0" labelOnly="1" outline="0" fieldPosition="0">
        <references count="6">
          <reference field="0" count="1" selected="0">
            <x v="217"/>
          </reference>
          <reference field="2" count="1" selected="0">
            <x v="194"/>
          </reference>
          <reference field="3" count="1" selected="0">
            <x v="126"/>
          </reference>
          <reference field="4" count="1" selected="0">
            <x v="279"/>
          </reference>
          <reference field="7" count="1">
            <x v="166"/>
          </reference>
          <reference field="9" count="1" selected="0">
            <x v="9"/>
          </reference>
        </references>
      </pivotArea>
    </format>
    <format dxfId="4470">
      <pivotArea dataOnly="0" labelOnly="1" outline="0" fieldPosition="0">
        <references count="6">
          <reference field="0" count="1" selected="0">
            <x v="220"/>
          </reference>
          <reference field="2" count="1" selected="0">
            <x v="196"/>
          </reference>
          <reference field="3" count="1" selected="0">
            <x v="122"/>
          </reference>
          <reference field="4" count="1" selected="0">
            <x v="11"/>
          </reference>
          <reference field="7" count="1">
            <x v="168"/>
          </reference>
          <reference field="9" count="1" selected="0">
            <x v="9"/>
          </reference>
        </references>
      </pivotArea>
    </format>
    <format dxfId="4469">
      <pivotArea dataOnly="0" labelOnly="1" outline="0" fieldPosition="0">
        <references count="6">
          <reference field="0" count="1" selected="0">
            <x v="230"/>
          </reference>
          <reference field="2" count="1" selected="0">
            <x v="205"/>
          </reference>
          <reference field="3" count="1" selected="0">
            <x v="122"/>
          </reference>
          <reference field="4" count="1" selected="0">
            <x v="248"/>
          </reference>
          <reference field="7" count="1">
            <x v="171"/>
          </reference>
          <reference field="9" count="1" selected="0">
            <x v="9"/>
          </reference>
        </references>
      </pivotArea>
    </format>
    <format dxfId="4468">
      <pivotArea dataOnly="0" labelOnly="1" outline="0" fieldPosition="0">
        <references count="6">
          <reference field="0" count="1" selected="0">
            <x v="236"/>
          </reference>
          <reference field="2" count="1" selected="0">
            <x v="210"/>
          </reference>
          <reference field="3" count="1" selected="0">
            <x v="123"/>
          </reference>
          <reference field="4" count="1" selected="0">
            <x v="6"/>
          </reference>
          <reference field="7" count="1">
            <x v="173"/>
          </reference>
          <reference field="9" count="1" selected="0">
            <x v="9"/>
          </reference>
        </references>
      </pivotArea>
    </format>
    <format dxfId="4467">
      <pivotArea dataOnly="0" labelOnly="1" outline="0" fieldPosition="0">
        <references count="6">
          <reference field="0" count="1" selected="0">
            <x v="238"/>
          </reference>
          <reference field="2" count="1" selected="0">
            <x v="211"/>
          </reference>
          <reference field="3" count="1" selected="0">
            <x v="174"/>
          </reference>
          <reference field="4" count="1" selected="0">
            <x v="282"/>
          </reference>
          <reference field="7" count="1">
            <x v="175"/>
          </reference>
          <reference field="9" count="1" selected="0">
            <x v="9"/>
          </reference>
        </references>
      </pivotArea>
    </format>
    <format dxfId="4466">
      <pivotArea dataOnly="0" labelOnly="1" outline="0" fieldPosition="0">
        <references count="6">
          <reference field="0" count="1" selected="0">
            <x v="240"/>
          </reference>
          <reference field="2" count="1" selected="0">
            <x v="213"/>
          </reference>
          <reference field="3" count="1" selected="0">
            <x v="70"/>
          </reference>
          <reference field="4" count="1" selected="0">
            <x v="203"/>
          </reference>
          <reference field="7" count="1">
            <x v="177"/>
          </reference>
          <reference field="9" count="1" selected="0">
            <x v="9"/>
          </reference>
        </references>
      </pivotArea>
    </format>
    <format dxfId="4465">
      <pivotArea dataOnly="0" labelOnly="1" outline="0" fieldPosition="0">
        <references count="6">
          <reference field="0" count="1" selected="0">
            <x v="241"/>
          </reference>
          <reference field="2" count="1" selected="0">
            <x v="214"/>
          </reference>
          <reference field="3" count="1" selected="0">
            <x v="142"/>
          </reference>
          <reference field="4" count="1" selected="0">
            <x v="186"/>
          </reference>
          <reference field="7" count="1">
            <x v="179"/>
          </reference>
          <reference field="9" count="1" selected="0">
            <x v="9"/>
          </reference>
        </references>
      </pivotArea>
    </format>
    <format dxfId="4464">
      <pivotArea dataOnly="0" labelOnly="1" outline="0" fieldPosition="0">
        <references count="6">
          <reference field="0" count="1" selected="0">
            <x v="242"/>
          </reference>
          <reference field="2" count="1" selected="0">
            <x v="214"/>
          </reference>
          <reference field="3" count="1" selected="0">
            <x v="30"/>
          </reference>
          <reference field="4" count="1" selected="0">
            <x v="80"/>
          </reference>
          <reference field="7" count="1">
            <x v="180"/>
          </reference>
          <reference field="9" count="1" selected="0">
            <x v="9"/>
          </reference>
        </references>
      </pivotArea>
    </format>
    <format dxfId="4463">
      <pivotArea dataOnly="0" labelOnly="1" outline="0" fieldPosition="0">
        <references count="6">
          <reference field="0" count="1" selected="0">
            <x v="248"/>
          </reference>
          <reference field="2" count="1" selected="0">
            <x v="220"/>
          </reference>
          <reference field="3" count="1" selected="0">
            <x v="35"/>
          </reference>
          <reference field="4" count="1" selected="0">
            <x v="142"/>
          </reference>
          <reference field="7" count="1">
            <x v="183"/>
          </reference>
          <reference field="9" count="1" selected="0">
            <x v="9"/>
          </reference>
        </references>
      </pivotArea>
    </format>
    <format dxfId="4462">
      <pivotArea dataOnly="0" labelOnly="1" outline="0" fieldPosition="0">
        <references count="6">
          <reference field="0" count="1" selected="0">
            <x v="249"/>
          </reference>
          <reference field="2" count="1" selected="0">
            <x v="220"/>
          </reference>
          <reference field="3" count="1" selected="0">
            <x v="148"/>
          </reference>
          <reference field="4" count="1" selected="0">
            <x v="99"/>
          </reference>
          <reference field="7" count="1">
            <x v="184"/>
          </reference>
          <reference field="9" count="1" selected="0">
            <x v="9"/>
          </reference>
        </references>
      </pivotArea>
    </format>
    <format dxfId="4461">
      <pivotArea dataOnly="0" labelOnly="1" outline="0" fieldPosition="0">
        <references count="6">
          <reference field="0" count="1" selected="0">
            <x v="251"/>
          </reference>
          <reference field="2" count="1" selected="0">
            <x v="222"/>
          </reference>
          <reference field="3" count="1" selected="0">
            <x v="88"/>
          </reference>
          <reference field="4" count="1" selected="0">
            <x v="199"/>
          </reference>
          <reference field="7" count="1">
            <x v="186"/>
          </reference>
          <reference field="9" count="1" selected="0">
            <x v="9"/>
          </reference>
        </references>
      </pivotArea>
    </format>
    <format dxfId="4460">
      <pivotArea dataOnly="0" labelOnly="1" outline="0" fieldPosition="0">
        <references count="6">
          <reference field="0" count="1" selected="0">
            <x v="257"/>
          </reference>
          <reference field="2" count="1" selected="0">
            <x v="228"/>
          </reference>
          <reference field="3" count="1" selected="0">
            <x v="117"/>
          </reference>
          <reference field="4" count="1" selected="0">
            <x v="140"/>
          </reference>
          <reference field="7" count="1">
            <x v="5"/>
          </reference>
          <reference field="9" count="1" selected="0">
            <x v="9"/>
          </reference>
        </references>
      </pivotArea>
    </format>
    <format dxfId="4459">
      <pivotArea dataOnly="0" labelOnly="1" outline="0" fieldPosition="0">
        <references count="6">
          <reference field="0" count="1" selected="0">
            <x v="258"/>
          </reference>
          <reference field="2" count="1" selected="0">
            <x v="229"/>
          </reference>
          <reference field="3" count="1" selected="0">
            <x v="57"/>
          </reference>
          <reference field="4" count="1" selected="0">
            <x v="140"/>
          </reference>
          <reference field="7" count="1">
            <x v="6"/>
          </reference>
          <reference field="9" count="1" selected="0">
            <x v="9"/>
          </reference>
        </references>
      </pivotArea>
    </format>
    <format dxfId="4458">
      <pivotArea dataOnly="0" labelOnly="1" outline="0" fieldPosition="0">
        <references count="6">
          <reference field="0" count="1" selected="0">
            <x v="259"/>
          </reference>
          <reference field="2" count="1" selected="0">
            <x v="230"/>
          </reference>
          <reference field="3" count="1" selected="0">
            <x v="28"/>
          </reference>
          <reference field="4" count="1" selected="0">
            <x v="160"/>
          </reference>
          <reference field="7" count="1">
            <x v="7"/>
          </reference>
          <reference field="9" count="1" selected="0">
            <x v="9"/>
          </reference>
        </references>
      </pivotArea>
    </format>
    <format dxfId="4457">
      <pivotArea dataOnly="0" labelOnly="1" outline="0" fieldPosition="0">
        <references count="6">
          <reference field="0" count="1" selected="0">
            <x v="269"/>
          </reference>
          <reference field="2" count="1" selected="0">
            <x v="236"/>
          </reference>
          <reference field="3" count="1" selected="0">
            <x v="182"/>
          </reference>
          <reference field="4" count="1" selected="0">
            <x v="47"/>
          </reference>
          <reference field="7" count="1">
            <x v="16"/>
          </reference>
          <reference field="9" count="1" selected="0">
            <x v="9"/>
          </reference>
        </references>
      </pivotArea>
    </format>
    <format dxfId="4456">
      <pivotArea dataOnly="0" labelOnly="1" outline="0" fieldPosition="0">
        <references count="6">
          <reference field="0" count="1" selected="0">
            <x v="279"/>
          </reference>
          <reference field="2" count="1" selected="0">
            <x v="245"/>
          </reference>
          <reference field="3" count="1" selected="0">
            <x v="148"/>
          </reference>
          <reference field="4" count="1" selected="0">
            <x v="207"/>
          </reference>
          <reference field="7" count="1">
            <x v="27"/>
          </reference>
          <reference field="9" count="1" selected="0">
            <x v="9"/>
          </reference>
        </references>
      </pivotArea>
    </format>
    <format dxfId="4455">
      <pivotArea dataOnly="0" labelOnly="1" outline="0" fieldPosition="0">
        <references count="6">
          <reference field="0" count="1" selected="0">
            <x v="292"/>
          </reference>
          <reference field="2" count="1" selected="0">
            <x v="257"/>
          </reference>
          <reference field="3" count="1" selected="0">
            <x v="52"/>
          </reference>
          <reference field="4" count="1" selected="0">
            <x v="145"/>
          </reference>
          <reference field="7" count="1">
            <x v="38"/>
          </reference>
          <reference field="9" count="1" selected="0">
            <x v="9"/>
          </reference>
        </references>
      </pivotArea>
    </format>
    <format dxfId="4454">
      <pivotArea dataOnly="0" labelOnly="1" outline="0" fieldPosition="0">
        <references count="6">
          <reference field="0" count="1" selected="0">
            <x v="299"/>
          </reference>
          <reference field="2" count="1" selected="0">
            <x v="261"/>
          </reference>
          <reference field="3" count="1" selected="0">
            <x v="14"/>
          </reference>
          <reference field="4" count="1" selected="0">
            <x v="247"/>
          </reference>
          <reference field="7" count="1">
            <x v="44"/>
          </reference>
          <reference field="9" count="1" selected="0">
            <x v="9"/>
          </reference>
        </references>
      </pivotArea>
    </format>
    <format dxfId="4453">
      <pivotArea dataOnly="0" labelOnly="1" outline="0" fieldPosition="0">
        <references count="6">
          <reference field="0" count="1" selected="0">
            <x v="308"/>
          </reference>
          <reference field="2" count="1" selected="0">
            <x v="269"/>
          </reference>
          <reference field="3" count="1" selected="0">
            <x v="44"/>
          </reference>
          <reference field="4" count="1" selected="0">
            <x v="130"/>
          </reference>
          <reference field="7" count="1">
            <x v="51"/>
          </reference>
          <reference field="9" count="1" selected="0">
            <x v="9"/>
          </reference>
        </references>
      </pivotArea>
    </format>
    <format dxfId="4452">
      <pivotArea dataOnly="0" labelOnly="1" outline="0" fieldPosition="0">
        <references count="6">
          <reference field="0" count="1" selected="0">
            <x v="315"/>
          </reference>
          <reference field="2" count="1" selected="0">
            <x v="275"/>
          </reference>
          <reference field="3" count="1" selected="0">
            <x v="38"/>
          </reference>
          <reference field="4" count="1" selected="0">
            <x v="104"/>
          </reference>
          <reference field="7" count="1">
            <x v="58"/>
          </reference>
          <reference field="9" count="1" selected="0">
            <x v="9"/>
          </reference>
        </references>
      </pivotArea>
    </format>
    <format dxfId="4451">
      <pivotArea dataOnly="0" labelOnly="1" outline="0" fieldPosition="0">
        <references count="6">
          <reference field="0" count="1" selected="0">
            <x v="316"/>
          </reference>
          <reference field="2" count="1" selected="0">
            <x v="276"/>
          </reference>
          <reference field="3" count="1" selected="0">
            <x v="53"/>
          </reference>
          <reference field="4" count="1" selected="0">
            <x v="209"/>
          </reference>
          <reference field="7" count="1">
            <x v="59"/>
          </reference>
          <reference field="9" count="1" selected="0">
            <x v="9"/>
          </reference>
        </references>
      </pivotArea>
    </format>
    <format dxfId="4450">
      <pivotArea dataOnly="0" labelOnly="1" outline="0" fieldPosition="0">
        <references count="6">
          <reference field="0" count="1" selected="0">
            <x v="322"/>
          </reference>
          <reference field="2" count="1" selected="0">
            <x v="281"/>
          </reference>
          <reference field="3" count="1" selected="0">
            <x v="38"/>
          </reference>
          <reference field="4" count="1" selected="0">
            <x v="255"/>
          </reference>
          <reference field="7" count="1">
            <x v="65"/>
          </reference>
          <reference field="9" count="1" selected="0">
            <x v="9"/>
          </reference>
        </references>
      </pivotArea>
    </format>
    <format dxfId="4449">
      <pivotArea dataOnly="0" labelOnly="1" outline="0" fieldPosition="0">
        <references count="6">
          <reference field="0" count="1" selected="0">
            <x v="343"/>
          </reference>
          <reference field="2" count="1" selected="0">
            <x v="299"/>
          </reference>
          <reference field="3" count="1" selected="0">
            <x v="119"/>
          </reference>
          <reference field="4" count="1" selected="0">
            <x v="116"/>
          </reference>
          <reference field="7" count="1">
            <x v="87"/>
          </reference>
          <reference field="9" count="1" selected="0">
            <x v="9"/>
          </reference>
        </references>
      </pivotArea>
    </format>
    <format dxfId="4448">
      <pivotArea dataOnly="0" labelOnly="1" outline="0" fieldPosition="0">
        <references count="6">
          <reference field="0" count="1" selected="0">
            <x v="344"/>
          </reference>
          <reference field="2" count="1" selected="0">
            <x v="300"/>
          </reference>
          <reference field="3" count="1" selected="0">
            <x v="109"/>
          </reference>
          <reference field="4" count="1" selected="0">
            <x v="170"/>
          </reference>
          <reference field="7" count="1">
            <x v="88"/>
          </reference>
          <reference field="9" count="1" selected="0">
            <x v="9"/>
          </reference>
        </references>
      </pivotArea>
    </format>
    <format dxfId="4447">
      <pivotArea dataOnly="0" labelOnly="1" outline="0" fieldPosition="0">
        <references count="6">
          <reference field="0" count="1" selected="0">
            <x v="350"/>
          </reference>
          <reference field="2" count="1" selected="0">
            <x v="305"/>
          </reference>
          <reference field="3" count="1" selected="0">
            <x v="60"/>
          </reference>
          <reference field="4" count="1" selected="0">
            <x v="173"/>
          </reference>
          <reference field="7" count="1">
            <x v="95"/>
          </reference>
          <reference field="9" count="1" selected="0">
            <x v="9"/>
          </reference>
        </references>
      </pivotArea>
    </format>
    <format dxfId="4446">
      <pivotArea dataOnly="0" labelOnly="1" outline="0" fieldPosition="0">
        <references count="6">
          <reference field="0" count="1" selected="0">
            <x v="18"/>
          </reference>
          <reference field="2" count="1" selected="0">
            <x v="16"/>
          </reference>
          <reference field="3" count="1" selected="0">
            <x v="7"/>
          </reference>
          <reference field="4" count="1" selected="0">
            <x v="35"/>
          </reference>
          <reference field="7" count="1">
            <x v="101"/>
          </reference>
          <reference field="9" count="1" selected="0">
            <x v="10"/>
          </reference>
        </references>
      </pivotArea>
    </format>
    <format dxfId="4445">
      <pivotArea dataOnly="0" labelOnly="1" outline="0" fieldPosition="0">
        <references count="6">
          <reference field="0" count="1" selected="0">
            <x v="48"/>
          </reference>
          <reference field="2" count="1" selected="0">
            <x v="44"/>
          </reference>
          <reference field="3" count="1" selected="0">
            <x v="143"/>
          </reference>
          <reference field="4" count="1" selected="0">
            <x v="182"/>
          </reference>
          <reference field="7" count="1">
            <x v="167"/>
          </reference>
          <reference field="9" count="1" selected="0">
            <x v="10"/>
          </reference>
        </references>
      </pivotArea>
    </format>
    <format dxfId="4444">
      <pivotArea dataOnly="0" labelOnly="1" outline="0" fieldPosition="0">
        <references count="6">
          <reference field="0" count="1" selected="0">
            <x v="66"/>
          </reference>
          <reference field="2" count="1" selected="0">
            <x v="59"/>
          </reference>
          <reference field="3" count="1" selected="0">
            <x v="201"/>
          </reference>
          <reference field="4" count="1" selected="0">
            <x v="224"/>
          </reference>
          <reference field="7" count="1">
            <x v="34"/>
          </reference>
          <reference field="9" count="1" selected="0">
            <x v="10"/>
          </reference>
        </references>
      </pivotArea>
    </format>
    <format dxfId="4443">
      <pivotArea dataOnly="0" labelOnly="1" outline="0" fieldPosition="0">
        <references count="6">
          <reference field="0" count="1" selected="0">
            <x v="79"/>
          </reference>
          <reference field="2" count="1" selected="0">
            <x v="71"/>
          </reference>
          <reference field="3" count="1" selected="0">
            <x v="28"/>
          </reference>
          <reference field="4" count="1" selected="0">
            <x v="78"/>
          </reference>
          <reference field="7" count="1">
            <x v="89"/>
          </reference>
          <reference field="9" count="1" selected="0">
            <x v="10"/>
          </reference>
        </references>
      </pivotArea>
    </format>
    <format dxfId="4442">
      <pivotArea dataOnly="0" labelOnly="1" outline="0" fieldPosition="0">
        <references count="6">
          <reference field="0" count="1" selected="0">
            <x v="106"/>
          </reference>
          <reference field="2" count="1" selected="0">
            <x v="94"/>
          </reference>
          <reference field="3" count="1" selected="0">
            <x v="24"/>
          </reference>
          <reference field="4" count="1" selected="0">
            <x v="146"/>
          </reference>
          <reference field="7" count="1">
            <x v="108"/>
          </reference>
          <reference field="9" count="1" selected="0">
            <x v="10"/>
          </reference>
        </references>
      </pivotArea>
    </format>
    <format dxfId="4441">
      <pivotArea dataOnly="0" labelOnly="1" outline="0" fieldPosition="0">
        <references count="6">
          <reference field="0" count="1" selected="0">
            <x v="110"/>
          </reference>
          <reference field="2" count="1" selected="0">
            <x v="98"/>
          </reference>
          <reference field="3" count="1" selected="0">
            <x v="76"/>
          </reference>
          <reference field="4" count="1" selected="0">
            <x v="127"/>
          </reference>
          <reference field="7" count="1">
            <x v="111"/>
          </reference>
          <reference field="9" count="1" selected="0">
            <x v="10"/>
          </reference>
        </references>
      </pivotArea>
    </format>
    <format dxfId="4440">
      <pivotArea dataOnly="0" labelOnly="1" outline="0" fieldPosition="0">
        <references count="6">
          <reference field="0" count="1" selected="0">
            <x v="114"/>
          </reference>
          <reference field="2" count="1" selected="0">
            <x v="102"/>
          </reference>
          <reference field="3" count="1" selected="0">
            <x v="70"/>
          </reference>
          <reference field="4" count="1" selected="0">
            <x v="171"/>
          </reference>
          <reference field="7" count="1">
            <x v="114"/>
          </reference>
          <reference field="9" count="1" selected="0">
            <x v="10"/>
          </reference>
        </references>
      </pivotArea>
    </format>
    <format dxfId="4439">
      <pivotArea dataOnly="0" labelOnly="1" outline="0" fieldPosition="0">
        <references count="6">
          <reference field="0" count="1" selected="0">
            <x v="147"/>
          </reference>
          <reference field="2" count="1" selected="0">
            <x v="131"/>
          </reference>
          <reference field="3" count="1" selected="0">
            <x v="76"/>
          </reference>
          <reference field="4" count="1" selected="0">
            <x v="152"/>
          </reference>
          <reference field="7" count="1">
            <x v="120"/>
          </reference>
          <reference field="9" count="1" selected="0">
            <x v="10"/>
          </reference>
        </references>
      </pivotArea>
    </format>
    <format dxfId="4438">
      <pivotArea dataOnly="0" labelOnly="1" outline="0" fieldPosition="0">
        <references count="6">
          <reference field="0" count="1" selected="0">
            <x v="148"/>
          </reference>
          <reference field="2" count="1" selected="0">
            <x v="131"/>
          </reference>
          <reference field="3" count="1" selected="0">
            <x v="45"/>
          </reference>
          <reference field="4" count="1" selected="0">
            <x v="89"/>
          </reference>
          <reference field="7" count="1">
            <x v="121"/>
          </reference>
          <reference field="9" count="1" selected="0">
            <x v="10"/>
          </reference>
        </references>
      </pivotArea>
    </format>
    <format dxfId="4437">
      <pivotArea dataOnly="0" labelOnly="1" outline="0" fieldPosition="0">
        <references count="6">
          <reference field="0" count="1" selected="0">
            <x v="160"/>
          </reference>
          <reference field="2" count="1" selected="0">
            <x v="142"/>
          </reference>
          <reference field="3" count="1" selected="0">
            <x v="62"/>
          </reference>
          <reference field="4" count="1" selected="0">
            <x v="53"/>
          </reference>
          <reference field="7" count="1">
            <x v="131"/>
          </reference>
          <reference field="9" count="1" selected="0">
            <x v="10"/>
          </reference>
        </references>
      </pivotArea>
    </format>
    <format dxfId="4436">
      <pivotArea dataOnly="0" labelOnly="1" outline="0" fieldPosition="0">
        <references count="6">
          <reference field="0" count="1" selected="0">
            <x v="170"/>
          </reference>
          <reference field="2" count="1" selected="0">
            <x v="151"/>
          </reference>
          <reference field="3" count="1" selected="0">
            <x v="174"/>
          </reference>
          <reference field="4" count="1" selected="0">
            <x v="150"/>
          </reference>
          <reference field="7" count="1">
            <x v="137"/>
          </reference>
          <reference field="9" count="1" selected="0">
            <x v="10"/>
          </reference>
        </references>
      </pivotArea>
    </format>
    <format dxfId="4435">
      <pivotArea dataOnly="0" labelOnly="1" outline="0" fieldPosition="0">
        <references count="6">
          <reference field="0" count="1" selected="0">
            <x v="173"/>
          </reference>
          <reference field="2" count="1" selected="0">
            <x v="154"/>
          </reference>
          <reference field="3" count="1" selected="0">
            <x v="9"/>
          </reference>
          <reference field="4" count="1" selected="0">
            <x v="156"/>
          </reference>
          <reference field="7" count="1">
            <x v="140"/>
          </reference>
          <reference field="9" count="1" selected="0">
            <x v="10"/>
          </reference>
        </references>
      </pivotArea>
    </format>
    <format dxfId="4434">
      <pivotArea dataOnly="0" labelOnly="1" outline="0" fieldPosition="0">
        <references count="6">
          <reference field="0" count="1" selected="0">
            <x v="205"/>
          </reference>
          <reference field="2" count="1" selected="0">
            <x v="184"/>
          </reference>
          <reference field="3" count="1" selected="0">
            <x v="189"/>
          </reference>
          <reference field="4" count="1" selected="0">
            <x v="106"/>
          </reference>
          <reference field="7" count="1">
            <x v="157"/>
          </reference>
          <reference field="9" count="1" selected="0">
            <x v="10"/>
          </reference>
        </references>
      </pivotArea>
    </format>
    <format dxfId="4433">
      <pivotArea dataOnly="0" labelOnly="1" outline="0" fieldPosition="0">
        <references count="6">
          <reference field="0" count="1" selected="0">
            <x v="207"/>
          </reference>
          <reference field="2" count="1" selected="0">
            <x v="186"/>
          </reference>
          <reference field="3" count="1" selected="0">
            <x v="116"/>
          </reference>
          <reference field="4" count="1" selected="0">
            <x v="243"/>
          </reference>
          <reference field="7" count="1">
            <x v="158"/>
          </reference>
          <reference field="9" count="1" selected="0">
            <x v="10"/>
          </reference>
        </references>
      </pivotArea>
    </format>
    <format dxfId="4432">
      <pivotArea dataOnly="0" labelOnly="1" outline="0" fieldPosition="0">
        <references count="6">
          <reference field="0" count="1" selected="0">
            <x v="210"/>
          </reference>
          <reference field="2" count="1" selected="0">
            <x v="189"/>
          </reference>
          <reference field="3" count="1" selected="0">
            <x v="92"/>
          </reference>
          <reference field="4" count="1" selected="0">
            <x v="2"/>
          </reference>
          <reference field="7" count="1">
            <x v="161"/>
          </reference>
          <reference field="9" count="1" selected="0">
            <x v="10"/>
          </reference>
        </references>
      </pivotArea>
    </format>
    <format dxfId="4431">
      <pivotArea dataOnly="0" labelOnly="1" outline="0" fieldPosition="0">
        <references count="6">
          <reference field="0" count="1" selected="0">
            <x v="239"/>
          </reference>
          <reference field="2" count="1" selected="0">
            <x v="212"/>
          </reference>
          <reference field="3" count="1" selected="0">
            <x v="174"/>
          </reference>
          <reference field="4" count="1" selected="0">
            <x v="234"/>
          </reference>
          <reference field="7" count="1">
            <x v="176"/>
          </reference>
          <reference field="9" count="1" selected="0">
            <x v="10"/>
          </reference>
        </references>
      </pivotArea>
    </format>
    <format dxfId="4430">
      <pivotArea dataOnly="0" labelOnly="1" outline="0" fieldPosition="0">
        <references count="6">
          <reference field="0" count="1" selected="0">
            <x v="243"/>
          </reference>
          <reference field="2" count="1" selected="0">
            <x v="215"/>
          </reference>
          <reference field="3" count="1" selected="0">
            <x v="200"/>
          </reference>
          <reference field="4" count="1" selected="0">
            <x v="213"/>
          </reference>
          <reference field="7" count="1">
            <x v="181"/>
          </reference>
          <reference field="9" count="1" selected="0">
            <x v="10"/>
          </reference>
        </references>
      </pivotArea>
    </format>
    <format dxfId="4429">
      <pivotArea dataOnly="0" labelOnly="1" outline="0" fieldPosition="0">
        <references count="6">
          <reference field="0" count="1" selected="0">
            <x v="250"/>
          </reference>
          <reference field="2" count="1" selected="0">
            <x v="221"/>
          </reference>
          <reference field="3" count="1" selected="0">
            <x v="79"/>
          </reference>
          <reference field="4" count="1" selected="0">
            <x v="90"/>
          </reference>
          <reference field="7" count="1">
            <x v="185"/>
          </reference>
          <reference field="9" count="1" selected="0">
            <x v="10"/>
          </reference>
        </references>
      </pivotArea>
    </format>
    <format dxfId="4428">
      <pivotArea dataOnly="0" labelOnly="1" outline="0" fieldPosition="0">
        <references count="6">
          <reference field="0" count="1" selected="0">
            <x v="260"/>
          </reference>
          <reference field="2" count="1" selected="0">
            <x v="230"/>
          </reference>
          <reference field="3" count="1" selected="0">
            <x v="29"/>
          </reference>
          <reference field="4" count="1" selected="0">
            <x v="266"/>
          </reference>
          <reference field="7" count="1">
            <x v="8"/>
          </reference>
          <reference field="9" count="1" selected="0">
            <x v="10"/>
          </reference>
        </references>
      </pivotArea>
    </format>
    <format dxfId="4427">
      <pivotArea dataOnly="0" labelOnly="1" outline="0" fieldPosition="0">
        <references count="6">
          <reference field="0" count="1" selected="0">
            <x v="265"/>
          </reference>
          <reference field="2" count="1" selected="0">
            <x v="233"/>
          </reference>
          <reference field="3" count="1" selected="0">
            <x v="104"/>
          </reference>
          <reference field="4" count="1" selected="0">
            <x v="58"/>
          </reference>
          <reference field="7" count="1">
            <x v="13"/>
          </reference>
          <reference field="9" count="1" selected="0">
            <x v="10"/>
          </reference>
        </references>
      </pivotArea>
    </format>
    <format dxfId="4426">
      <pivotArea dataOnly="0" labelOnly="1" outline="0" fieldPosition="0">
        <references count="6">
          <reference field="0" count="1" selected="0">
            <x v="268"/>
          </reference>
          <reference field="2" count="1" selected="0">
            <x v="235"/>
          </reference>
          <reference field="3" count="1" selected="0">
            <x v="65"/>
          </reference>
          <reference field="4" count="1" selected="0">
            <x v="115"/>
          </reference>
          <reference field="7" count="1">
            <x v="15"/>
          </reference>
          <reference field="9" count="1" selected="0">
            <x v="10"/>
          </reference>
        </references>
      </pivotArea>
    </format>
    <format dxfId="4425">
      <pivotArea dataOnly="0" labelOnly="1" outline="0" fieldPosition="0">
        <references count="6">
          <reference field="0" count="1" selected="0">
            <x v="270"/>
          </reference>
          <reference field="2" count="1" selected="0">
            <x v="237"/>
          </reference>
          <reference field="3" count="1" selected="0">
            <x v="30"/>
          </reference>
          <reference field="4" count="1" selected="0">
            <x v="282"/>
          </reference>
          <reference field="7" count="1">
            <x v="17"/>
          </reference>
          <reference field="9" count="1" selected="0">
            <x v="10"/>
          </reference>
        </references>
      </pivotArea>
    </format>
    <format dxfId="4424">
      <pivotArea dataOnly="0" labelOnly="1" outline="0" fieldPosition="0">
        <references count="6">
          <reference field="0" count="1" selected="0">
            <x v="275"/>
          </reference>
          <reference field="2" count="1" selected="0">
            <x v="241"/>
          </reference>
          <reference field="3" count="1" selected="0">
            <x v="174"/>
          </reference>
          <reference field="4" count="1" selected="0">
            <x v="54"/>
          </reference>
          <reference field="7" count="1">
            <x v="22"/>
          </reference>
          <reference field="9" count="1" selected="0">
            <x v="10"/>
          </reference>
        </references>
      </pivotArea>
    </format>
    <format dxfId="4423">
      <pivotArea dataOnly="0" labelOnly="1" outline="0" fieldPosition="0">
        <references count="6">
          <reference field="0" count="1" selected="0">
            <x v="283"/>
          </reference>
          <reference field="2" count="1" selected="0">
            <x v="249"/>
          </reference>
          <reference field="3" count="1" selected="0">
            <x v="6"/>
          </reference>
          <reference field="4" count="1" selected="0">
            <x v="20"/>
          </reference>
          <reference field="7" count="1">
            <x v="30"/>
          </reference>
          <reference field="9" count="1" selected="0">
            <x v="10"/>
          </reference>
        </references>
      </pivotArea>
    </format>
    <format dxfId="4422">
      <pivotArea dataOnly="0" labelOnly="1" outline="0" fieldPosition="0">
        <references count="6">
          <reference field="0" count="1" selected="0">
            <x v="293"/>
          </reference>
          <reference field="2" count="1" selected="0">
            <x v="258"/>
          </reference>
          <reference field="3" count="1" selected="0">
            <x v="38"/>
          </reference>
          <reference field="4" count="1" selected="0">
            <x v="277"/>
          </reference>
          <reference field="7" count="1">
            <x v="39"/>
          </reference>
          <reference field="9" count="1" selected="0">
            <x v="10"/>
          </reference>
        </references>
      </pivotArea>
    </format>
    <format dxfId="4421">
      <pivotArea dataOnly="0" labelOnly="1" outline="0" fieldPosition="0">
        <references count="6">
          <reference field="0" count="1" selected="0">
            <x v="295"/>
          </reference>
          <reference field="2" count="1" selected="0">
            <x v="258"/>
          </reference>
          <reference field="3" count="1" selected="0">
            <x v="19"/>
          </reference>
          <reference field="4" count="1" selected="0">
            <x v="97"/>
          </reference>
          <reference field="7" count="1">
            <x v="41"/>
          </reference>
          <reference field="9" count="1" selected="0">
            <x v="10"/>
          </reference>
        </references>
      </pivotArea>
    </format>
    <format dxfId="4420">
      <pivotArea dataOnly="0" labelOnly="1" outline="0" fieldPosition="0">
        <references count="6">
          <reference field="0" count="1" selected="0">
            <x v="300"/>
          </reference>
          <reference field="2" count="1" selected="0">
            <x v="262"/>
          </reference>
          <reference field="3" count="1" selected="0">
            <x v="201"/>
          </reference>
          <reference field="4" count="1" selected="0">
            <x v="220"/>
          </reference>
          <reference field="7" count="1">
            <x v="46"/>
          </reference>
          <reference field="9" count="1" selected="0">
            <x v="10"/>
          </reference>
        </references>
      </pivotArea>
    </format>
    <format dxfId="4419">
      <pivotArea dataOnly="0" labelOnly="1" outline="0" fieldPosition="0">
        <references count="6">
          <reference field="0" count="1" selected="0">
            <x v="301"/>
          </reference>
          <reference field="2" count="1" selected="0">
            <x v="263"/>
          </reference>
          <reference field="3" count="1" selected="0">
            <x v="135"/>
          </reference>
          <reference field="4" count="1" selected="0">
            <x v="171"/>
          </reference>
          <reference field="7" count="1">
            <x v="47"/>
          </reference>
          <reference field="9" count="1" selected="0">
            <x v="10"/>
          </reference>
        </references>
      </pivotArea>
    </format>
    <format dxfId="4418">
      <pivotArea dataOnly="0" labelOnly="1" outline="0" fieldPosition="0">
        <references count="6">
          <reference field="0" count="1" selected="0">
            <x v="313"/>
          </reference>
          <reference field="2" count="1" selected="0">
            <x v="273"/>
          </reference>
          <reference field="3" count="1" selected="0">
            <x v="5"/>
          </reference>
          <reference field="4" count="1" selected="0">
            <x v="30"/>
          </reference>
          <reference field="7" count="1">
            <x v="55"/>
          </reference>
          <reference field="9" count="1" selected="0">
            <x v="10"/>
          </reference>
        </references>
      </pivotArea>
    </format>
    <format dxfId="4417">
      <pivotArea dataOnly="0" labelOnly="1" outline="0" fieldPosition="0">
        <references count="6">
          <reference field="0" count="1" selected="0">
            <x v="324"/>
          </reference>
          <reference field="2" count="1" selected="0">
            <x v="282"/>
          </reference>
          <reference field="3" count="1" selected="0">
            <x v="90"/>
          </reference>
          <reference field="4" count="1" selected="0">
            <x v="187"/>
          </reference>
          <reference field="7" count="1">
            <x v="68"/>
          </reference>
          <reference field="9" count="1" selected="0">
            <x v="10"/>
          </reference>
        </references>
      </pivotArea>
    </format>
    <format dxfId="4416">
      <pivotArea dataOnly="0" labelOnly="1" outline="0" fieldPosition="0">
        <references count="6">
          <reference field="0" count="1" selected="0">
            <x v="326"/>
          </reference>
          <reference field="2" count="1" selected="0">
            <x v="283"/>
          </reference>
          <reference field="3" count="1" selected="0">
            <x v="202"/>
          </reference>
          <reference field="4" count="1" selected="0">
            <x v="106"/>
          </reference>
          <reference field="7" count="1">
            <x v="70"/>
          </reference>
          <reference field="9" count="1" selected="0">
            <x v="10"/>
          </reference>
        </references>
      </pivotArea>
    </format>
    <format dxfId="4415">
      <pivotArea dataOnly="0" labelOnly="1" outline="0" fieldPosition="0">
        <references count="6">
          <reference field="0" count="1" selected="0">
            <x v="333"/>
          </reference>
          <reference field="2" count="1" selected="0">
            <x v="290"/>
          </reference>
          <reference field="3" count="1" selected="0">
            <x v="55"/>
          </reference>
          <reference field="4" count="1" selected="0">
            <x v="117"/>
          </reference>
          <reference field="7" count="1">
            <x v="77"/>
          </reference>
          <reference field="9" count="1" selected="0">
            <x v="10"/>
          </reference>
        </references>
      </pivotArea>
    </format>
    <format dxfId="4414">
      <pivotArea dataOnly="0" labelOnly="1" outline="0" fieldPosition="0">
        <references count="6">
          <reference field="0" count="1" selected="0">
            <x v="346"/>
          </reference>
          <reference field="2" count="1" selected="0">
            <x v="301"/>
          </reference>
          <reference field="3" count="1" selected="0">
            <x v="2"/>
          </reference>
          <reference field="4" count="1" selected="0">
            <x v="66"/>
          </reference>
          <reference field="7" count="1">
            <x v="91"/>
          </reference>
          <reference field="9" count="1" selected="0">
            <x v="10"/>
          </reference>
        </references>
      </pivotArea>
    </format>
    <format dxfId="4413">
      <pivotArea dataOnly="0" labelOnly="1" outline="0" fieldPosition="0">
        <references count="6">
          <reference field="0" count="1" selected="0">
            <x v="347"/>
          </reference>
          <reference field="2" count="1" selected="0">
            <x v="302"/>
          </reference>
          <reference field="3" count="1" selected="0">
            <x v="152"/>
          </reference>
          <reference field="4" count="1" selected="0">
            <x v="137"/>
          </reference>
          <reference field="7" count="1">
            <x v="92"/>
          </reference>
          <reference field="9" count="1" selected="0">
            <x v="10"/>
          </reference>
        </references>
      </pivotArea>
    </format>
    <format dxfId="4412">
      <pivotArea dataOnly="0" labelOnly="1" outline="0" fieldPosition="0">
        <references count="6">
          <reference field="0" count="1" selected="0">
            <x v="24"/>
          </reference>
          <reference field="2" count="1" selected="0">
            <x v="21"/>
          </reference>
          <reference field="3" count="1" selected="0">
            <x v="114"/>
          </reference>
          <reference field="4" count="1" selected="0">
            <x v="7"/>
          </reference>
          <reference field="7" count="1">
            <x v="112"/>
          </reference>
          <reference field="9" count="1" selected="0">
            <x v="11"/>
          </reference>
        </references>
      </pivotArea>
    </format>
    <format dxfId="4411">
      <pivotArea dataOnly="0" labelOnly="1" outline="0" fieldPosition="0">
        <references count="6">
          <reference field="0" count="1" selected="0">
            <x v="42"/>
          </reference>
          <reference field="2" count="1" selected="0">
            <x v="38"/>
          </reference>
          <reference field="3" count="1" selected="0">
            <x v="181"/>
          </reference>
          <reference field="4" count="1" selected="0">
            <x v="3"/>
          </reference>
          <reference field="7" count="1">
            <x v="134"/>
          </reference>
          <reference field="9" count="1" selected="0">
            <x v="11"/>
          </reference>
        </references>
      </pivotArea>
    </format>
    <format dxfId="4410">
      <pivotArea dataOnly="0" labelOnly="1" outline="0" fieldPosition="0">
        <references count="6">
          <reference field="0" count="1" selected="0">
            <x v="70"/>
          </reference>
          <reference field="2" count="1" selected="0">
            <x v="63"/>
          </reference>
          <reference field="3" count="1" selected="0">
            <x v="65"/>
          </reference>
          <reference field="4" count="1" selected="0">
            <x v="35"/>
          </reference>
          <reference field="7" count="1">
            <x v="67"/>
          </reference>
          <reference field="9" count="1" selected="0">
            <x v="11"/>
          </reference>
        </references>
      </pivotArea>
    </format>
    <format dxfId="4409">
      <pivotArea dataOnly="0" labelOnly="1" outline="0" fieldPosition="0">
        <references count="6">
          <reference field="0" count="1" selected="0">
            <x v="74"/>
          </reference>
          <reference field="2" count="1" selected="0">
            <x v="66"/>
          </reference>
          <reference field="3" count="1" selected="0">
            <x v="121"/>
          </reference>
          <reference field="4" count="1" selected="0">
            <x v="26"/>
          </reference>
          <reference field="7" count="1">
            <x v="78"/>
          </reference>
          <reference field="9" count="1" selected="0">
            <x v="11"/>
          </reference>
        </references>
      </pivotArea>
    </format>
    <format dxfId="4408">
      <pivotArea dataOnly="0" labelOnly="1" outline="0" fieldPosition="0">
        <references count="6">
          <reference field="0" count="1" selected="0">
            <x v="81"/>
          </reference>
          <reference field="2" count="1" selected="0">
            <x v="73"/>
          </reference>
          <reference field="3" count="1" selected="0">
            <x v="72"/>
          </reference>
          <reference field="4" count="1" selected="0">
            <x v="230"/>
          </reference>
          <reference field="7" count="1">
            <x v="100"/>
          </reference>
          <reference field="9" count="1" selected="0">
            <x v="11"/>
          </reference>
        </references>
      </pivotArea>
    </format>
    <format dxfId="4407">
      <pivotArea dataOnly="0" labelOnly="1" outline="0" fieldPosition="0">
        <references count="6">
          <reference field="0" count="1" selected="0">
            <x v="92"/>
          </reference>
          <reference field="2" count="1" selected="0">
            <x v="82"/>
          </reference>
          <reference field="3" count="1" selected="0">
            <x v="100"/>
          </reference>
          <reference field="4" count="1" selected="0">
            <x v="219"/>
          </reference>
          <reference field="7" count="1">
            <x v="105"/>
          </reference>
          <reference field="9" count="1" selected="0">
            <x v="11"/>
          </reference>
        </references>
      </pivotArea>
    </format>
    <format dxfId="4406">
      <pivotArea dataOnly="0" labelOnly="1" outline="0" fieldPosition="0">
        <references count="6">
          <reference field="0" count="1" selected="0">
            <x v="122"/>
          </reference>
          <reference field="2" count="1" selected="0">
            <x v="109"/>
          </reference>
          <reference field="3" count="1" selected="0">
            <x v="61"/>
          </reference>
          <reference field="4" count="1" selected="0">
            <x v="44"/>
          </reference>
          <reference field="7" count="1">
            <x v="116"/>
          </reference>
          <reference field="9" count="1" selected="0">
            <x v="11"/>
          </reference>
        </references>
      </pivotArea>
    </format>
    <format dxfId="4405">
      <pivotArea dataOnly="0" labelOnly="1" outline="0" fieldPosition="0">
        <references count="6">
          <reference field="0" count="1" selected="0">
            <x v="128"/>
          </reference>
          <reference field="2" count="1" selected="0">
            <x v="113"/>
          </reference>
          <reference field="3" count="1" selected="0">
            <x v="79"/>
          </reference>
          <reference field="4" count="1" selected="0">
            <x v="143"/>
          </reference>
          <reference field="7" count="1">
            <x v="117"/>
          </reference>
          <reference field="9" count="1" selected="0">
            <x v="11"/>
          </reference>
        </references>
      </pivotArea>
    </format>
    <format dxfId="4404">
      <pivotArea dataOnly="0" labelOnly="1" outline="0" fieldPosition="0">
        <references count="6">
          <reference field="0" count="1" selected="0">
            <x v="149"/>
          </reference>
          <reference field="2" count="1" selected="0">
            <x v="132"/>
          </reference>
          <reference field="3" count="1" selected="0">
            <x v="79"/>
          </reference>
          <reference field="4" count="1" selected="0">
            <x v="285"/>
          </reference>
          <reference field="7" count="1">
            <x v="122"/>
          </reference>
          <reference field="9" count="1" selected="0">
            <x v="11"/>
          </reference>
        </references>
      </pivotArea>
    </format>
    <format dxfId="4403">
      <pivotArea dataOnly="0" labelOnly="1" outline="0" fieldPosition="0">
        <references count="6">
          <reference field="0" count="1" selected="0">
            <x v="162"/>
          </reference>
          <reference field="2" count="1" selected="0">
            <x v="144"/>
          </reference>
          <reference field="3" count="1" selected="0">
            <x v="174"/>
          </reference>
          <reference field="4" count="1" selected="0">
            <x v="50"/>
          </reference>
          <reference field="7" count="1">
            <x v="132"/>
          </reference>
          <reference field="9" count="1" selected="0">
            <x v="11"/>
          </reference>
        </references>
      </pivotArea>
    </format>
    <format dxfId="4402">
      <pivotArea dataOnly="0" labelOnly="1" outline="0" fieldPosition="0">
        <references count="6">
          <reference field="0" count="1" selected="0">
            <x v="176"/>
          </reference>
          <reference field="2" count="1" selected="0">
            <x v="157"/>
          </reference>
          <reference field="3" count="1" selected="0">
            <x v="101"/>
          </reference>
          <reference field="4" count="1" selected="0">
            <x v="274"/>
          </reference>
          <reference field="7" count="1">
            <x v="142"/>
          </reference>
          <reference field="9" count="1" selected="0">
            <x v="11"/>
          </reference>
        </references>
      </pivotArea>
    </format>
    <format dxfId="4401">
      <pivotArea dataOnly="0" labelOnly="1" outline="0" fieldPosition="0">
        <references count="6">
          <reference field="0" count="1" selected="0">
            <x v="183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216"/>
          </reference>
          <reference field="7" count="1">
            <x v="146"/>
          </reference>
          <reference field="9" count="1" selected="0">
            <x v="11"/>
          </reference>
        </references>
      </pivotArea>
    </format>
    <format dxfId="4400">
      <pivotArea dataOnly="0" labelOnly="1" outline="0" fieldPosition="0">
        <references count="6">
          <reference field="0" count="1" selected="0">
            <x v="191"/>
          </reference>
          <reference field="2" count="1" selected="0">
            <x v="171"/>
          </reference>
          <reference field="3" count="1" selected="0">
            <x v="18"/>
          </reference>
          <reference field="4" count="1" selected="0">
            <x v="196"/>
          </reference>
          <reference field="7" count="1">
            <x v="150"/>
          </reference>
          <reference field="9" count="1" selected="0">
            <x v="11"/>
          </reference>
        </references>
      </pivotArea>
    </format>
    <format dxfId="4399">
      <pivotArea dataOnly="0" labelOnly="1" outline="0" fieldPosition="0">
        <references count="6">
          <reference field="0" count="1" selected="0">
            <x v="209"/>
          </reference>
          <reference field="2" count="1" selected="0">
            <x v="188"/>
          </reference>
          <reference field="3" count="1" selected="0">
            <x v="60"/>
          </reference>
          <reference field="4" count="1" selected="0">
            <x v="208"/>
          </reference>
          <reference field="7" count="1">
            <x v="160"/>
          </reference>
          <reference field="9" count="1" selected="0">
            <x v="11"/>
          </reference>
        </references>
      </pivotArea>
    </format>
    <format dxfId="4398">
      <pivotArea dataOnly="0" labelOnly="1" outline="0" fieldPosition="0">
        <references count="6">
          <reference field="0" count="1" selected="0">
            <x v="225"/>
          </reference>
          <reference field="2" count="1" selected="0">
            <x v="200"/>
          </reference>
          <reference field="3" count="1" selected="0">
            <x v="206"/>
          </reference>
          <reference field="4" count="1" selected="0">
            <x v="114"/>
          </reference>
          <reference field="7" count="1">
            <x v="169"/>
          </reference>
          <reference field="9" count="1" selected="0">
            <x v="11"/>
          </reference>
        </references>
      </pivotArea>
    </format>
    <format dxfId="4397">
      <pivotArea dataOnly="0" labelOnly="1" outline="0" fieldPosition="0">
        <references count="6">
          <reference field="0" count="1" selected="0">
            <x v="254"/>
          </reference>
          <reference field="2" count="1" selected="0">
            <x v="225"/>
          </reference>
          <reference field="3" count="1" selected="0">
            <x v="50"/>
          </reference>
          <reference field="4" count="1" selected="0">
            <x v="226"/>
          </reference>
          <reference field="7" count="1">
            <x v="2"/>
          </reference>
          <reference field="9" count="1" selected="0">
            <x v="11"/>
          </reference>
        </references>
      </pivotArea>
    </format>
    <format dxfId="4396">
      <pivotArea dataOnly="0" labelOnly="1" outline="0" fieldPosition="0">
        <references count="6">
          <reference field="0" count="1" selected="0">
            <x v="262"/>
          </reference>
          <reference field="2" count="1" selected="0">
            <x v="232"/>
          </reference>
          <reference field="3" count="1" selected="0">
            <x v="5"/>
          </reference>
          <reference field="4" count="1" selected="0">
            <x v="24"/>
          </reference>
          <reference field="7" count="1">
            <x v="9"/>
          </reference>
          <reference field="9" count="1" selected="0">
            <x v="11"/>
          </reference>
        </references>
      </pivotArea>
    </format>
    <format dxfId="4395">
      <pivotArea dataOnly="0" labelOnly="1" outline="0" fieldPosition="0">
        <references count="6">
          <reference field="0" count="1" selected="0">
            <x v="267"/>
          </reference>
          <reference field="2" count="1" selected="0">
            <x v="234"/>
          </reference>
          <reference field="3" count="1" selected="0">
            <x v="152"/>
          </reference>
          <reference field="4" count="1" selected="0">
            <x v="35"/>
          </reference>
          <reference field="7" count="1">
            <x v="14"/>
          </reference>
          <reference field="9" count="1" selected="0">
            <x v="11"/>
          </reference>
        </references>
      </pivotArea>
    </format>
    <format dxfId="4394">
      <pivotArea dataOnly="0" labelOnly="1" outline="0" fieldPosition="0">
        <references count="6">
          <reference field="0" count="1" selected="0">
            <x v="272"/>
          </reference>
          <reference field="2" count="1" selected="0">
            <x v="239"/>
          </reference>
          <reference field="3" count="1" selected="0">
            <x v="131"/>
          </reference>
          <reference field="4" count="1" selected="0">
            <x v="246"/>
          </reference>
          <reference field="7" count="1">
            <x v="19"/>
          </reference>
          <reference field="9" count="1" selected="0">
            <x v="11"/>
          </reference>
        </references>
      </pivotArea>
    </format>
    <format dxfId="4393">
      <pivotArea dataOnly="0" labelOnly="1" outline="0" fieldPosition="0">
        <references count="6">
          <reference field="0" count="1" selected="0">
            <x v="273"/>
          </reference>
          <reference field="2" count="1" selected="0">
            <x v="240"/>
          </reference>
          <reference field="3" count="1" selected="0">
            <x v="49"/>
          </reference>
          <reference field="4" count="1" selected="0">
            <x v="215"/>
          </reference>
          <reference field="7" count="1">
            <x v="20"/>
          </reference>
          <reference field="9" count="1" selected="0">
            <x v="11"/>
          </reference>
        </references>
      </pivotArea>
    </format>
    <format dxfId="4392">
      <pivotArea dataOnly="0" labelOnly="1" outline="0" fieldPosition="0">
        <references count="6">
          <reference field="0" count="1" selected="0">
            <x v="274"/>
          </reference>
          <reference field="2" count="1" selected="0">
            <x v="241"/>
          </reference>
          <reference field="3" count="1" selected="0">
            <x v="178"/>
          </reference>
          <reference field="4" count="1" selected="0">
            <x v="239"/>
          </reference>
          <reference field="7" count="1">
            <x v="21"/>
          </reference>
          <reference field="9" count="1" selected="0">
            <x v="11"/>
          </reference>
        </references>
      </pivotArea>
    </format>
    <format dxfId="4391">
      <pivotArea dataOnly="0" labelOnly="1" outline="0" fieldPosition="0">
        <references count="6">
          <reference field="0" count="1" selected="0">
            <x v="294"/>
          </reference>
          <reference field="2" count="1" selected="0">
            <x v="258"/>
          </reference>
          <reference field="3" count="1" selected="0">
            <x v="106"/>
          </reference>
          <reference field="4" count="1" selected="0">
            <x v="16"/>
          </reference>
          <reference field="7" count="1">
            <x v="40"/>
          </reference>
          <reference field="9" count="1" selected="0">
            <x v="11"/>
          </reference>
        </references>
      </pivotArea>
    </format>
    <format dxfId="4390">
      <pivotArea dataOnly="0" labelOnly="1" outline="0" fieldPosition="0">
        <references count="6">
          <reference field="0" count="1" selected="0">
            <x v="298"/>
          </reference>
          <reference field="2" count="1" selected="0">
            <x v="261"/>
          </reference>
          <reference field="3" count="1" selected="0">
            <x v="30"/>
          </reference>
          <reference field="4" count="1" selected="0">
            <x v="90"/>
          </reference>
          <reference field="7" count="1">
            <x v="43"/>
          </reference>
          <reference field="9" count="1" selected="0">
            <x v="11"/>
          </reference>
        </references>
      </pivotArea>
    </format>
    <format dxfId="4389">
      <pivotArea dataOnly="0" labelOnly="1" outline="0" fieldPosition="0">
        <references count="6">
          <reference field="0" count="1" selected="0">
            <x v="302"/>
          </reference>
          <reference field="2" count="1" selected="0">
            <x v="263"/>
          </reference>
          <reference field="3" count="1" selected="0">
            <x v="154"/>
          </reference>
          <reference field="4" count="1" selected="0">
            <x v="267"/>
          </reference>
          <reference field="7" count="1">
            <x v="48"/>
          </reference>
          <reference field="9" count="1" selected="0">
            <x v="11"/>
          </reference>
        </references>
      </pivotArea>
    </format>
    <format dxfId="4388">
      <pivotArea dataOnly="0" labelOnly="1" outline="0" fieldPosition="0">
        <references count="6">
          <reference field="0" count="1" selected="0">
            <x v="306"/>
          </reference>
          <reference field="2" count="1" selected="0">
            <x v="267"/>
          </reference>
          <reference field="3" count="1" selected="0">
            <x v="39"/>
          </reference>
          <reference field="4" count="1" selected="0">
            <x v="52"/>
          </reference>
          <reference field="7" count="1">
            <x v="50"/>
          </reference>
          <reference field="9" count="1" selected="0">
            <x v="11"/>
          </reference>
        </references>
      </pivotArea>
    </format>
    <format dxfId="4387">
      <pivotArea dataOnly="0" labelOnly="1" outline="0" fieldPosition="0">
        <references count="6">
          <reference field="0" count="1" selected="0">
            <x v="314"/>
          </reference>
          <reference field="2" count="1" selected="0">
            <x v="274"/>
          </reference>
          <reference field="3" count="1" selected="0">
            <x v="138"/>
          </reference>
          <reference field="4" count="1" selected="0">
            <x v="240"/>
          </reference>
          <reference field="7" count="1">
            <x v="57"/>
          </reference>
          <reference field="9" count="1" selected="0">
            <x v="11"/>
          </reference>
        </references>
      </pivotArea>
    </format>
    <format dxfId="4386">
      <pivotArea dataOnly="0" labelOnly="1" outline="0" fieldPosition="0">
        <references count="6">
          <reference field="0" count="1" selected="0">
            <x v="329"/>
          </reference>
          <reference field="2" count="1" selected="0">
            <x v="286"/>
          </reference>
          <reference field="3" count="1" selected="0">
            <x v="163"/>
          </reference>
          <reference field="4" count="1" selected="0">
            <x v="19"/>
          </reference>
          <reference field="7" count="1">
            <x v="73"/>
          </reference>
          <reference field="9" count="1" selected="0">
            <x v="11"/>
          </reference>
        </references>
      </pivotArea>
    </format>
    <format dxfId="4385">
      <pivotArea dataOnly="0" labelOnly="1" outline="0" fieldPosition="0">
        <references count="6">
          <reference field="0" count="1" selected="0">
            <x v="330"/>
          </reference>
          <reference field="2" count="1" selected="0">
            <x v="287"/>
          </reference>
          <reference field="3" count="1" selected="0">
            <x v="196"/>
          </reference>
          <reference field="4" count="1" selected="0">
            <x v="260"/>
          </reference>
          <reference field="7" count="1">
            <x v="74"/>
          </reference>
          <reference field="9" count="1" selected="0">
            <x v="11"/>
          </reference>
        </references>
      </pivotArea>
    </format>
    <format dxfId="4384">
      <pivotArea dataOnly="0" labelOnly="1" outline="0" fieldPosition="0">
        <references count="6">
          <reference field="0" count="1" selected="0">
            <x v="334"/>
          </reference>
          <reference field="2" count="1" selected="0">
            <x v="291"/>
          </reference>
          <reference field="3" count="1" selected="0">
            <x v="39"/>
          </reference>
          <reference field="4" count="1" selected="0">
            <x v="225"/>
          </reference>
          <reference field="7" count="1">
            <x v="79"/>
          </reference>
          <reference field="9" count="1" selected="0">
            <x v="11"/>
          </reference>
        </references>
      </pivotArea>
    </format>
    <format dxfId="4383">
      <pivotArea dataOnly="0" labelOnly="1" outline="0" fieldPosition="0">
        <references count="6">
          <reference field="0" count="1" selected="0">
            <x v="337"/>
          </reference>
          <reference field="2" count="1" selected="0">
            <x v="294"/>
          </reference>
          <reference field="3" count="1" selected="0">
            <x v="174"/>
          </reference>
          <reference field="4" count="1" selected="0">
            <x v="252"/>
          </reference>
          <reference field="7" count="1">
            <x v="81"/>
          </reference>
          <reference field="9" count="1" selected="0">
            <x v="11"/>
          </reference>
        </references>
      </pivotArea>
    </format>
    <format dxfId="4382">
      <pivotArea dataOnly="0" labelOnly="1" outline="0" fieldPosition="0">
        <references count="6">
          <reference field="0" count="1" selected="0">
            <x v="338"/>
          </reference>
          <reference field="2" count="1" selected="0">
            <x v="295"/>
          </reference>
          <reference field="3" count="1" selected="0">
            <x v="158"/>
          </reference>
          <reference field="4" count="1" selected="0">
            <x v="21"/>
          </reference>
          <reference field="7" count="1">
            <x v="82"/>
          </reference>
          <reference field="9" count="1" selected="0">
            <x v="11"/>
          </reference>
        </references>
      </pivotArea>
    </format>
    <format dxfId="4381">
      <pivotArea dataOnly="0" labelOnly="1" outline="0" fieldPosition="0">
        <references count="6">
          <reference field="0" count="1" selected="0">
            <x v="341"/>
          </reference>
          <reference field="2" count="1" selected="0">
            <x v="297"/>
          </reference>
          <reference field="3" count="1" selected="0">
            <x v="56"/>
          </reference>
          <reference field="4" count="1" selected="0">
            <x v="248"/>
          </reference>
          <reference field="7" count="1">
            <x v="85"/>
          </reference>
          <reference field="9" count="1" selected="0">
            <x v="11"/>
          </reference>
        </references>
      </pivotArea>
    </format>
    <format dxfId="4380">
      <pivotArea dataOnly="0" labelOnly="1" outline="0" fieldPosition="0">
        <references count="6">
          <reference field="0" count="1" selected="0">
            <x v="342"/>
          </reference>
          <reference field="2" count="1" selected="0">
            <x v="298"/>
          </reference>
          <reference field="3" count="1" selected="0">
            <x v="140"/>
          </reference>
          <reference field="4" count="1" selected="0">
            <x v="134"/>
          </reference>
          <reference field="7" count="1">
            <x v="86"/>
          </reference>
          <reference field="9" count="1" selected="0">
            <x v="11"/>
          </reference>
        </references>
      </pivotArea>
    </format>
    <format dxfId="4379">
      <pivotArea dataOnly="0" labelOnly="1" outline="0" fieldPosition="0">
        <references count="6">
          <reference field="0" count="1" selected="0">
            <x v="352"/>
          </reference>
          <reference field="2" count="1" selected="0">
            <x v="307"/>
          </reference>
          <reference field="3" count="1" selected="0">
            <x v="174"/>
          </reference>
          <reference field="4" count="1" selected="0">
            <x v="249"/>
          </reference>
          <reference field="7" count="1">
            <x v="97"/>
          </reference>
          <reference field="9" count="1" selected="0">
            <x v="11"/>
          </reference>
        </references>
      </pivotArea>
    </format>
    <format dxfId="4378">
      <pivotArea dataOnly="0" labelOnly="1" outline="0" fieldPosition="0">
        <references count="6">
          <reference field="0" count="1" selected="0">
            <x v="15"/>
          </reference>
          <reference field="2" count="1" selected="0">
            <x v="14"/>
          </reference>
          <reference field="3" count="1" selected="0">
            <x v="187"/>
          </reference>
          <reference field="4" count="1" selected="0">
            <x v="162"/>
          </reference>
          <reference field="7" count="1">
            <x v="0"/>
          </reference>
          <reference field="9" count="1" selected="0">
            <x v="12"/>
          </reference>
        </references>
      </pivotArea>
    </format>
    <format dxfId="4377">
      <pivotArea dataOnly="0" labelOnly="1" outline="0" fieldPosition="0">
        <references count="6">
          <reference field="0" count="1" selected="0">
            <x v="63"/>
          </reference>
          <reference field="2" count="1" selected="0">
            <x v="56"/>
          </reference>
          <reference field="3" count="1" selected="0">
            <x v="173"/>
          </reference>
          <reference field="4" count="1" selected="0">
            <x v="217"/>
          </reference>
          <reference field="7" count="1">
            <x v="23"/>
          </reference>
          <reference field="9" count="1" selected="0">
            <x v="12"/>
          </reference>
        </references>
      </pivotArea>
    </format>
    <format dxfId="4376">
      <pivotArea dataOnly="0" labelOnly="1" outline="0" fieldPosition="0">
        <references count="6">
          <reference field="0" count="1" selected="0">
            <x v="83"/>
          </reference>
          <reference field="2" count="1" selected="0">
            <x v="75"/>
          </reference>
          <reference field="3" count="1" selected="0">
            <x v="84"/>
          </reference>
          <reference field="4" count="1" selected="0">
            <x v="107"/>
          </reference>
          <reference field="7" count="1">
            <x v="102"/>
          </reference>
          <reference field="9" count="1" selected="0">
            <x v="12"/>
          </reference>
        </references>
      </pivotArea>
    </format>
    <format dxfId="4375">
      <pivotArea dataOnly="0" labelOnly="1" outline="0" fieldPosition="0">
        <references count="6">
          <reference field="0" count="1" selected="0">
            <x v="88"/>
          </reference>
          <reference field="2" count="1" selected="0">
            <x v="79"/>
          </reference>
          <reference field="3" count="1" selected="0">
            <x v="122"/>
          </reference>
          <reference field="4" count="1" selected="0">
            <x v="218"/>
          </reference>
          <reference field="7" count="1">
            <x v="104"/>
          </reference>
          <reference field="9" count="1" selected="0">
            <x v="12"/>
          </reference>
        </references>
      </pivotArea>
    </format>
    <format dxfId="4374">
      <pivotArea dataOnly="0" labelOnly="1" outline="0" fieldPosition="0">
        <references count="6">
          <reference field="0" count="1" selected="0">
            <x v="151"/>
          </reference>
          <reference field="2" count="1" selected="0">
            <x v="134"/>
          </reference>
          <reference field="3" count="1" selected="0">
            <x v="204"/>
          </reference>
          <reference field="4" count="1" selected="0">
            <x v="236"/>
          </reference>
          <reference field="7" count="1">
            <x v="125"/>
          </reference>
          <reference field="9" count="1" selected="0">
            <x v="12"/>
          </reference>
        </references>
      </pivotArea>
    </format>
    <format dxfId="4373">
      <pivotArea dataOnly="0" labelOnly="1" outline="0" fieldPosition="0">
        <references count="6">
          <reference field="0" count="1" selected="0">
            <x v="172"/>
          </reference>
          <reference field="2" count="1" selected="0">
            <x v="153"/>
          </reference>
          <reference field="3" count="1" selected="0">
            <x v="6"/>
          </reference>
          <reference field="4" count="1" selected="0">
            <x v="185"/>
          </reference>
          <reference field="7" count="1">
            <x v="139"/>
          </reference>
          <reference field="9" count="1" selected="0">
            <x v="12"/>
          </reference>
        </references>
      </pivotArea>
    </format>
    <format dxfId="4372">
      <pivotArea dataOnly="0" labelOnly="1" outline="0" fieldPosition="0">
        <references count="6">
          <reference field="0" count="1" selected="0">
            <x v="175"/>
          </reference>
          <reference field="2" count="1" selected="0">
            <x v="156"/>
          </reference>
          <reference field="3" count="1" selected="0">
            <x v="99"/>
          </reference>
          <reference field="4" count="1" selected="0">
            <x v="222"/>
          </reference>
          <reference field="7" count="1">
            <x v="141"/>
          </reference>
          <reference field="9" count="1" selected="0">
            <x v="12"/>
          </reference>
        </references>
      </pivotArea>
    </format>
    <format dxfId="4371">
      <pivotArea dataOnly="0" labelOnly="1" outline="0" fieldPosition="0">
        <references count="6">
          <reference field="0" count="1" selected="0">
            <x v="187"/>
          </reference>
          <reference field="2" count="1" selected="0">
            <x v="168"/>
          </reference>
          <reference field="3" count="1" selected="0">
            <x v="39"/>
          </reference>
          <reference field="4" count="1" selected="0">
            <x v="77"/>
          </reference>
          <reference field="7" count="1">
            <x v="148"/>
          </reference>
          <reference field="9" count="1" selected="0">
            <x v="12"/>
          </reference>
        </references>
      </pivotArea>
    </format>
    <format dxfId="4370">
      <pivotArea dataOnly="0" labelOnly="1" outline="0" fieldPosition="0">
        <references count="6">
          <reference field="0" count="1" selected="0">
            <x v="200"/>
          </reference>
          <reference field="2" count="1" selected="0">
            <x v="180"/>
          </reference>
          <reference field="3" count="1" selected="0">
            <x v="194"/>
          </reference>
          <reference field="4" count="1" selected="0">
            <x v="229"/>
          </reference>
          <reference field="7" count="1">
            <x v="152"/>
          </reference>
          <reference field="9" count="1" selected="0">
            <x v="12"/>
          </reference>
        </references>
      </pivotArea>
    </format>
    <format dxfId="4369">
      <pivotArea dataOnly="0" labelOnly="1" outline="0" fieldPosition="0">
        <references count="6">
          <reference field="0" count="1" selected="0">
            <x v="208"/>
          </reference>
          <reference field="2" count="1" selected="0">
            <x v="187"/>
          </reference>
          <reference field="3" count="1" selected="0">
            <x v="125"/>
          </reference>
          <reference field="4" count="1" selected="0">
            <x v="135"/>
          </reference>
          <reference field="7" count="1">
            <x v="159"/>
          </reference>
          <reference field="9" count="1" selected="0">
            <x v="12"/>
          </reference>
        </references>
      </pivotArea>
    </format>
    <format dxfId="4368">
      <pivotArea dataOnly="0" labelOnly="1" outline="0" fieldPosition="0">
        <references count="6">
          <reference field="0" count="1" selected="0">
            <x v="214"/>
          </reference>
          <reference field="2" count="1" selected="0">
            <x v="192"/>
          </reference>
          <reference field="3" count="1" selected="0">
            <x v="120"/>
          </reference>
          <reference field="4" count="1" selected="0">
            <x v="165"/>
          </reference>
          <reference field="7" count="1">
            <x v="164"/>
          </reference>
          <reference field="9" count="1" selected="0">
            <x v="12"/>
          </reference>
        </references>
      </pivotArea>
    </format>
    <format dxfId="4367">
      <pivotArea dataOnly="0" labelOnly="1" outline="0" fieldPosition="0">
        <references count="6">
          <reference field="0" count="1" selected="0">
            <x v="215"/>
          </reference>
          <reference field="2" count="1" selected="0">
            <x v="193"/>
          </reference>
          <reference field="3" count="1" selected="0">
            <x v="176"/>
          </reference>
          <reference field="4" count="1" selected="0">
            <x v="138"/>
          </reference>
          <reference field="7" count="1">
            <x v="165"/>
          </reference>
          <reference field="9" count="1" selected="0">
            <x v="12"/>
          </reference>
        </references>
      </pivotArea>
    </format>
    <format dxfId="4366">
      <pivotArea dataOnly="0" labelOnly="1" outline="0" fieldPosition="0">
        <references count="6">
          <reference field="0" count="1" selected="0">
            <x v="252"/>
          </reference>
          <reference field="2" count="1" selected="0">
            <x v="223"/>
          </reference>
          <reference field="3" count="1" selected="0">
            <x v="174"/>
          </reference>
          <reference field="4" count="1" selected="0">
            <x v="102"/>
          </reference>
          <reference field="7" count="1">
            <x v="187"/>
          </reference>
          <reference field="9" count="1" selected="0">
            <x v="12"/>
          </reference>
        </references>
      </pivotArea>
    </format>
    <format dxfId="4365">
      <pivotArea dataOnly="0" labelOnly="1" outline="0" fieldPosition="0">
        <references count="6">
          <reference field="0" count="1" selected="0">
            <x v="264"/>
          </reference>
          <reference field="2" count="1" selected="0">
            <x v="233"/>
          </reference>
          <reference field="3" count="1" selected="0">
            <x v="68"/>
          </reference>
          <reference field="4" count="1" selected="0">
            <x v="118"/>
          </reference>
          <reference field="7" count="1">
            <x v="11"/>
          </reference>
          <reference field="9" count="1" selected="0">
            <x v="12"/>
          </reference>
        </references>
      </pivotArea>
    </format>
    <format dxfId="4364">
      <pivotArea dataOnly="0" labelOnly="1" outline="0" fieldPosition="0">
        <references count="6">
          <reference field="0" count="1" selected="0">
            <x v="276"/>
          </reference>
          <reference field="2" count="1" selected="0">
            <x v="242"/>
          </reference>
          <reference field="3" count="1" selected="0">
            <x v="103"/>
          </reference>
          <reference field="4" count="1" selected="0">
            <x v="85"/>
          </reference>
          <reference field="7" count="1">
            <x v="24"/>
          </reference>
          <reference field="9" count="1" selected="0">
            <x v="12"/>
          </reference>
        </references>
      </pivotArea>
    </format>
    <format dxfId="4363">
      <pivotArea dataOnly="0" labelOnly="1" outline="0" fieldPosition="0">
        <references count="6">
          <reference field="0" count="1" selected="0">
            <x v="278"/>
          </reference>
          <reference field="2" count="1" selected="0">
            <x v="244"/>
          </reference>
          <reference field="3" count="1" selected="0">
            <x v="188"/>
          </reference>
          <reference field="4" count="1" selected="0">
            <x v="177"/>
          </reference>
          <reference field="7" count="1">
            <x v="26"/>
          </reference>
          <reference field="9" count="1" selected="0">
            <x v="12"/>
          </reference>
        </references>
      </pivotArea>
    </format>
    <format dxfId="4362">
      <pivotArea dataOnly="0" labelOnly="1" outline="0" fieldPosition="0">
        <references count="6">
          <reference field="0" count="1" selected="0">
            <x v="286"/>
          </reference>
          <reference field="2" count="1" selected="0">
            <x v="251"/>
          </reference>
          <reference field="3" count="1" selected="0">
            <x v="204"/>
          </reference>
          <reference field="4" count="1" selected="0">
            <x v="277"/>
          </reference>
          <reference field="7" count="1">
            <x v="31"/>
          </reference>
          <reference field="9" count="1" selected="0">
            <x v="12"/>
          </reference>
        </references>
      </pivotArea>
    </format>
    <format dxfId="4361">
      <pivotArea dataOnly="0" labelOnly="1" outline="0" fieldPosition="0">
        <references count="6">
          <reference field="0" count="1" selected="0">
            <x v="289"/>
          </reference>
          <reference field="2" count="1" selected="0">
            <x v="254"/>
          </reference>
          <reference field="3" count="1" selected="0">
            <x v="31"/>
          </reference>
          <reference field="4" count="1" selected="0">
            <x v="69"/>
          </reference>
          <reference field="7" count="1">
            <x v="35"/>
          </reference>
          <reference field="9" count="1" selected="0">
            <x v="12"/>
          </reference>
        </references>
      </pivotArea>
    </format>
    <format dxfId="4360">
      <pivotArea dataOnly="0" labelOnly="1" outline="0" fieldPosition="0">
        <references count="6">
          <reference field="0" count="1" selected="0">
            <x v="290"/>
          </reference>
          <reference field="2" count="1" selected="0">
            <x v="255"/>
          </reference>
          <reference field="3" count="1" selected="0">
            <x v="4"/>
          </reference>
          <reference field="4" count="1" selected="0">
            <x v="233"/>
          </reference>
          <reference field="7" count="1">
            <x v="36"/>
          </reference>
          <reference field="9" count="1" selected="0">
            <x v="12"/>
          </reference>
        </references>
      </pivotArea>
    </format>
    <format dxfId="4359">
      <pivotArea dataOnly="0" labelOnly="1" outline="0" fieldPosition="0">
        <references count="6">
          <reference field="0" count="1" selected="0">
            <x v="296"/>
          </reference>
          <reference field="2" count="1" selected="0">
            <x v="259"/>
          </reference>
          <reference field="3" count="1" selected="0">
            <x v="113"/>
          </reference>
          <reference field="4" count="1" selected="0">
            <x v="4"/>
          </reference>
          <reference field="7" count="1">
            <x v="42"/>
          </reference>
          <reference field="9" count="1" selected="0">
            <x v="12"/>
          </reference>
        </references>
      </pivotArea>
    </format>
    <format dxfId="4358">
      <pivotArea dataOnly="0" labelOnly="1" outline="0" fieldPosition="0">
        <references count="6">
          <reference field="0" count="1" selected="0">
            <x v="303"/>
          </reference>
          <reference field="2" count="1" selected="0">
            <x v="264"/>
          </reference>
          <reference field="3" count="1" selected="0">
            <x v="139"/>
          </reference>
          <reference field="4" count="1" selected="0">
            <x v="167"/>
          </reference>
          <reference field="7" count="1">
            <x v="49"/>
          </reference>
          <reference field="9" count="1" selected="0">
            <x v="12"/>
          </reference>
        </references>
      </pivotArea>
    </format>
    <format dxfId="4357">
      <pivotArea dataOnly="0" labelOnly="1" outline="0" fieldPosition="0">
        <references count="6">
          <reference field="0" count="1" selected="0">
            <x v="310"/>
          </reference>
          <reference field="2" count="1" selected="0">
            <x v="270"/>
          </reference>
          <reference field="3" count="1" selected="0">
            <x v="87"/>
          </reference>
          <reference field="4" count="1" selected="0">
            <x v="259"/>
          </reference>
          <reference field="7" count="1">
            <x v="52"/>
          </reference>
          <reference field="9" count="1" selected="0">
            <x v="12"/>
          </reference>
        </references>
      </pivotArea>
    </format>
    <format dxfId="4356">
      <pivotArea dataOnly="0" labelOnly="1" outline="0" fieldPosition="0">
        <references count="6">
          <reference field="0" count="1" selected="0">
            <x v="317"/>
          </reference>
          <reference field="2" count="1" selected="0">
            <x v="277"/>
          </reference>
          <reference field="3" count="1" selected="0">
            <x v="159"/>
          </reference>
          <reference field="4" count="1" selected="0">
            <x v="245"/>
          </reference>
          <reference field="7" count="1">
            <x v="60"/>
          </reference>
          <reference field="9" count="1" selected="0">
            <x v="12"/>
          </reference>
        </references>
      </pivotArea>
    </format>
    <format dxfId="4355">
      <pivotArea dataOnly="0" labelOnly="1" outline="0" fieldPosition="0">
        <references count="6">
          <reference field="0" count="1" selected="0">
            <x v="323"/>
          </reference>
          <reference field="2" count="1" selected="0">
            <x v="282"/>
          </reference>
          <reference field="3" count="1" selected="0">
            <x v="84"/>
          </reference>
          <reference field="4" count="1" selected="0">
            <x v="267"/>
          </reference>
          <reference field="7" count="1">
            <x v="66"/>
          </reference>
          <reference field="9" count="1" selected="0">
            <x v="12"/>
          </reference>
        </references>
      </pivotArea>
    </format>
    <format dxfId="4354">
      <pivotArea dataOnly="0" labelOnly="1" outline="0" fieldPosition="0">
        <references count="6">
          <reference field="0" count="1" selected="0">
            <x v="325"/>
          </reference>
          <reference field="2" count="1" selected="0">
            <x v="283"/>
          </reference>
          <reference field="3" count="1" selected="0">
            <x v="12"/>
          </reference>
          <reference field="4" count="1" selected="0">
            <x v="95"/>
          </reference>
          <reference field="7" count="1">
            <x v="69"/>
          </reference>
          <reference field="9" count="1" selected="0">
            <x v="12"/>
          </reference>
        </references>
      </pivotArea>
    </format>
    <format dxfId="4353">
      <pivotArea dataOnly="0" labelOnly="1" outline="0" fieldPosition="0">
        <references count="6">
          <reference field="0" count="1" selected="0">
            <x v="328"/>
          </reference>
          <reference field="2" count="1" selected="0">
            <x v="285"/>
          </reference>
          <reference field="3" count="1" selected="0">
            <x v="155"/>
          </reference>
          <reference field="4" count="1" selected="0">
            <x v="139"/>
          </reference>
          <reference field="7" count="1">
            <x v="72"/>
          </reference>
          <reference field="9" count="1" selected="0">
            <x v="12"/>
          </reference>
        </references>
      </pivotArea>
    </format>
    <format dxfId="4352">
      <pivotArea dataOnly="0" labelOnly="1" outline="0" fieldPosition="0">
        <references count="6">
          <reference field="0" count="1" selected="0">
            <x v="331"/>
          </reference>
          <reference field="2" count="1" selected="0">
            <x v="288"/>
          </reference>
          <reference field="3" count="1" selected="0">
            <x v="13"/>
          </reference>
          <reference field="4" count="1" selected="0">
            <x v="105"/>
          </reference>
          <reference field="7" count="1">
            <x v="75"/>
          </reference>
          <reference field="9" count="1" selected="0">
            <x v="12"/>
          </reference>
        </references>
      </pivotArea>
    </format>
    <format dxfId="4351">
      <pivotArea dataOnly="0" labelOnly="1" outline="0" fieldPosition="0">
        <references count="6">
          <reference field="0" count="1" selected="0">
            <x v="332"/>
          </reference>
          <reference field="2" count="1" selected="0">
            <x v="289"/>
          </reference>
          <reference field="3" count="1" selected="0">
            <x v="172"/>
          </reference>
          <reference field="4" count="1" selected="0">
            <x v="65"/>
          </reference>
          <reference field="7" count="1">
            <x v="76"/>
          </reference>
          <reference field="9" count="1" selected="0">
            <x v="12"/>
          </reference>
        </references>
      </pivotArea>
    </format>
    <format dxfId="4350">
      <pivotArea dataOnly="0" labelOnly="1" outline="0" fieldPosition="0">
        <references count="6">
          <reference field="0" count="1" selected="0">
            <x v="340"/>
          </reference>
          <reference field="2" count="1" selected="0">
            <x v="296"/>
          </reference>
          <reference field="3" count="1" selected="0">
            <x v="174"/>
          </reference>
          <reference field="4" count="1" selected="0">
            <x v="113"/>
          </reference>
          <reference field="7" count="1">
            <x v="84"/>
          </reference>
          <reference field="9" count="1" selected="0">
            <x v="12"/>
          </reference>
        </references>
      </pivotArea>
    </format>
    <format dxfId="4349">
      <pivotArea dataOnly="0" labelOnly="1" outline="0" fieldPosition="0">
        <references count="6">
          <reference field="0" count="1" selected="0">
            <x v="348"/>
          </reference>
          <reference field="2" count="1" selected="0">
            <x v="303"/>
          </reference>
          <reference field="3" count="1" selected="0">
            <x v="128"/>
          </reference>
          <reference field="4" count="1" selected="0">
            <x v="63"/>
          </reference>
          <reference field="7" count="1">
            <x v="93"/>
          </reference>
          <reference field="9" count="1" selected="0">
            <x v="12"/>
          </reference>
        </references>
      </pivotArea>
    </format>
    <format dxfId="4348">
      <pivotArea dataOnly="0" labelOnly="1" outline="0" fieldPosition="0">
        <references count="6">
          <reference field="0" count="1" selected="0">
            <x v="349"/>
          </reference>
          <reference field="2" count="1" selected="0">
            <x v="304"/>
          </reference>
          <reference field="3" count="1" selected="0">
            <x v="27"/>
          </reference>
          <reference field="4" count="1" selected="0">
            <x v="18"/>
          </reference>
          <reference field="7" count="1">
            <x v="94"/>
          </reference>
          <reference field="9" count="1" selected="0">
            <x v="12"/>
          </reference>
        </references>
      </pivotArea>
    </format>
    <format dxfId="4347">
      <pivotArea dataOnly="0" labelOnly="1" outline="0" fieldPosition="0">
        <references count="6">
          <reference field="0" count="1" selected="0">
            <x v="45"/>
          </reference>
          <reference field="2" count="1" selected="0">
            <x v="41"/>
          </reference>
          <reference field="3" count="1" selected="0">
            <x v="141"/>
          </reference>
          <reference field="4" count="1" selected="0">
            <x v="156"/>
          </reference>
          <reference field="7" count="1">
            <x v="145"/>
          </reference>
          <reference field="9" count="1" selected="0">
            <x v="13"/>
          </reference>
        </references>
      </pivotArea>
    </format>
    <format dxfId="4346">
      <pivotArea dataOnly="0" labelOnly="1" outline="0" fieldPosition="0">
        <references count="6">
          <reference field="0" count="1" selected="0">
            <x v="107"/>
          </reference>
          <reference field="2" count="1" selected="0">
            <x v="95"/>
          </reference>
          <reference field="3" count="1" selected="0">
            <x v="187"/>
          </reference>
          <reference field="4" count="1" selected="0">
            <x v="36"/>
          </reference>
          <reference field="7" count="1">
            <x v="109"/>
          </reference>
          <reference field="9" count="1" selected="0">
            <x v="13"/>
          </reference>
        </references>
      </pivotArea>
    </format>
    <format dxfId="4345">
      <pivotArea dataOnly="0" labelOnly="1" outline="0" fieldPosition="0">
        <references count="6">
          <reference field="0" count="1" selected="0">
            <x v="158"/>
          </reference>
          <reference field="2" count="1" selected="0">
            <x v="140"/>
          </reference>
          <reference field="3" count="1" selected="0">
            <x v="89"/>
          </reference>
          <reference field="4" count="1" selected="0">
            <x v="82"/>
          </reference>
          <reference field="7" count="1">
            <x v="130"/>
          </reference>
          <reference field="9" count="1" selected="0">
            <x v="13"/>
          </reference>
        </references>
      </pivotArea>
    </format>
    <format dxfId="4344">
      <pivotArea dataOnly="0" labelOnly="1" outline="0" fieldPosition="0">
        <references count="6">
          <reference field="0" count="1" selected="0">
            <x v="201"/>
          </reference>
          <reference field="2" count="1" selected="0">
            <x v="180"/>
          </reference>
          <reference field="3" count="1" selected="0">
            <x v="79"/>
          </reference>
          <reference field="4" count="1" selected="0">
            <x v="62"/>
          </reference>
          <reference field="7" count="1">
            <x v="153"/>
          </reference>
          <reference field="9" count="1" selected="0">
            <x v="13"/>
          </reference>
        </references>
      </pivotArea>
    </format>
    <format dxfId="4343">
      <pivotArea dataOnly="0" labelOnly="1" outline="0" fieldPosition="0">
        <references count="6">
          <reference field="0" count="1" selected="0">
            <x v="211"/>
          </reference>
          <reference field="2" count="1" selected="0">
            <x v="190"/>
          </reference>
          <reference field="3" count="1" selected="0">
            <x v="129"/>
          </reference>
          <reference field="4" count="1" selected="0">
            <x v="265"/>
          </reference>
          <reference field="7" count="1">
            <x v="162"/>
          </reference>
          <reference field="9" count="1" selected="0">
            <x v="13"/>
          </reference>
        </references>
      </pivotArea>
    </format>
    <format dxfId="4342">
      <pivotArea dataOnly="0" labelOnly="1" outline="0" fieldPosition="0">
        <references count="6">
          <reference field="0" count="1" selected="0">
            <x v="287"/>
          </reference>
          <reference field="2" count="1" selected="0">
            <x v="252"/>
          </reference>
          <reference field="3" count="1" selected="0">
            <x v="181"/>
          </reference>
          <reference field="4" count="1" selected="0">
            <x v="214"/>
          </reference>
          <reference field="7" count="1">
            <x v="32"/>
          </reference>
          <reference field="9" count="1" selected="0">
            <x v="13"/>
          </reference>
        </references>
      </pivotArea>
    </format>
    <format dxfId="4341">
      <pivotArea dataOnly="0" labelOnly="1" outline="0" fieldPosition="0">
        <references count="6">
          <reference field="0" count="1" selected="0">
            <x v="288"/>
          </reference>
          <reference field="2" count="1" selected="0">
            <x v="253"/>
          </reference>
          <reference field="3" count="1" selected="0">
            <x v="65"/>
          </reference>
          <reference field="4" count="1" selected="0">
            <x v="41"/>
          </reference>
          <reference field="7" count="1">
            <x v="33"/>
          </reference>
          <reference field="9" count="1" selected="0">
            <x v="13"/>
          </reference>
        </references>
      </pivotArea>
    </format>
    <format dxfId="4340">
      <pivotArea dataOnly="0" labelOnly="1" outline="0" fieldPosition="0">
        <references count="6">
          <reference field="0" count="1" selected="0">
            <x v="291"/>
          </reference>
          <reference field="2" count="1" selected="0">
            <x v="256"/>
          </reference>
          <reference field="3" count="1" selected="0">
            <x v="65"/>
          </reference>
          <reference field="4" count="1" selected="0">
            <x v="262"/>
          </reference>
          <reference field="7" count="1">
            <x v="37"/>
          </reference>
          <reference field="9" count="1" selected="0">
            <x v="13"/>
          </reference>
        </references>
      </pivotArea>
    </format>
    <format dxfId="4339">
      <pivotArea dataOnly="0" labelOnly="1" outline="0" fieldPosition="0">
        <references count="6">
          <reference field="0" count="1" selected="0">
            <x v="312"/>
          </reference>
          <reference field="2" count="1" selected="0">
            <x v="272"/>
          </reference>
          <reference field="3" count="1" selected="0">
            <x v="101"/>
          </reference>
          <reference field="4" count="1" selected="0">
            <x v="250"/>
          </reference>
          <reference field="7" count="1">
            <x v="54"/>
          </reference>
          <reference field="9" count="1" selected="0">
            <x v="13"/>
          </reference>
        </references>
      </pivotArea>
    </format>
    <format dxfId="4338">
      <pivotArea dataOnly="0" labelOnly="1" outline="0" fieldPosition="0">
        <references count="6">
          <reference field="0" count="1" selected="0">
            <x v="318"/>
          </reference>
          <reference field="2" count="1" selected="0">
            <x v="278"/>
          </reference>
          <reference field="3" count="1" selected="0">
            <x v="13"/>
          </reference>
          <reference field="4" count="1" selected="0">
            <x v="194"/>
          </reference>
          <reference field="7" count="1">
            <x v="61"/>
          </reference>
          <reference field="9" count="1" selected="0">
            <x v="13"/>
          </reference>
        </references>
      </pivotArea>
    </format>
    <format dxfId="4337">
      <pivotArea dataOnly="0" labelOnly="1" outline="0" fieldPosition="0">
        <references count="6">
          <reference field="0" count="1" selected="0">
            <x v="320"/>
          </reference>
          <reference field="2" count="1" selected="0">
            <x v="279"/>
          </reference>
          <reference field="3" count="1" selected="0">
            <x v="105"/>
          </reference>
          <reference field="4" count="1" selected="0">
            <x v="153"/>
          </reference>
          <reference field="7" count="1">
            <x v="63"/>
          </reference>
          <reference field="9" count="1" selected="0">
            <x v="13"/>
          </reference>
        </references>
      </pivotArea>
    </format>
    <format dxfId="4336">
      <pivotArea dataOnly="0" labelOnly="1" outline="0" fieldPosition="0">
        <references count="6">
          <reference field="0" count="1" selected="0">
            <x v="321"/>
          </reference>
          <reference field="2" count="1" selected="0">
            <x v="280"/>
          </reference>
          <reference field="3" count="1" selected="0">
            <x v="84"/>
          </reference>
          <reference field="4" count="1" selected="0">
            <x v="132"/>
          </reference>
          <reference field="7" count="1">
            <x v="64"/>
          </reference>
          <reference field="9" count="1" selected="0">
            <x v="13"/>
          </reference>
        </references>
      </pivotArea>
    </format>
    <format dxfId="4335">
      <pivotArea dataOnly="0" labelOnly="1" outline="0" fieldPosition="0">
        <references count="6">
          <reference field="0" count="1" selected="0">
            <x v="327"/>
          </reference>
          <reference field="2" count="1" selected="0">
            <x v="284"/>
          </reference>
          <reference field="3" count="1" selected="0">
            <x v="187"/>
          </reference>
          <reference field="4" count="1" selected="0">
            <x v="60"/>
          </reference>
          <reference field="7" count="1">
            <x v="71"/>
          </reference>
          <reference field="9" count="1" selected="0">
            <x v="13"/>
          </reference>
        </references>
      </pivotArea>
    </format>
    <format dxfId="4334">
      <pivotArea dataOnly="0" labelOnly="1" outline="0" fieldPosition="0">
        <references count="6">
          <reference field="0" count="1" selected="0">
            <x v="351"/>
          </reference>
          <reference field="2" count="1" selected="0">
            <x v="306"/>
          </reference>
          <reference field="3" count="1" selected="0">
            <x v="130"/>
          </reference>
          <reference field="4" count="1" selected="0">
            <x v="149"/>
          </reference>
          <reference field="7" count="1">
            <x v="96"/>
          </reference>
          <reference field="9" count="1" selected="0">
            <x v="13"/>
          </reference>
        </references>
      </pivotArea>
    </format>
    <format dxfId="4333">
      <pivotArea dataOnly="0" labelOnly="1" outline="0" fieldPosition="0">
        <references count="6">
          <reference field="0" count="1" selected="0">
            <x v="111"/>
          </reference>
          <reference field="2" count="1" selected="0">
            <x v="99"/>
          </reference>
          <reference field="3" count="1" selected="0">
            <x v="122"/>
          </reference>
          <reference field="4" count="1" selected="0">
            <x v="56"/>
          </reference>
          <reference field="7" count="1">
            <x v="113"/>
          </reference>
          <reference field="9" count="1" selected="0">
            <x v="14"/>
          </reference>
        </references>
      </pivotArea>
    </format>
    <format dxfId="4332">
      <pivotArea dataOnly="0" labelOnly="1" outline="0" fieldPosition="0">
        <references count="6">
          <reference field="0" count="1" selected="0">
            <x v="166"/>
          </reference>
          <reference field="2" count="1" selected="0">
            <x v="148"/>
          </reference>
          <reference field="3" count="1" selected="0">
            <x v="193"/>
          </reference>
          <reference field="4" count="1" selected="0">
            <x v="168"/>
          </reference>
          <reference field="7" count="1">
            <x v="135"/>
          </reference>
          <reference field="9" count="1" selected="0">
            <x v="14"/>
          </reference>
        </references>
      </pivotArea>
    </format>
    <format dxfId="4331">
      <pivotArea dataOnly="0" labelOnly="1" outline="0" fieldPosition="0">
        <references count="6">
          <reference field="0" count="1" selected="0">
            <x v="255"/>
          </reference>
          <reference field="2" count="1" selected="0">
            <x v="226"/>
          </reference>
          <reference field="3" count="1" selected="0">
            <x v="36"/>
          </reference>
          <reference field="4" count="1" selected="0">
            <x v="91"/>
          </reference>
          <reference field="7" count="1">
            <x v="3"/>
          </reference>
          <reference field="9" count="1" selected="0">
            <x v="14"/>
          </reference>
        </references>
      </pivotArea>
    </format>
    <format dxfId="4330">
      <pivotArea dataOnly="0" labelOnly="1" outline="0" fieldPosition="0">
        <references count="6">
          <reference field="0" count="1" selected="0">
            <x v="256"/>
          </reference>
          <reference field="2" count="1" selected="0">
            <x v="227"/>
          </reference>
          <reference field="3" count="1" selected="0">
            <x v="49"/>
          </reference>
          <reference field="4" count="1" selected="0">
            <x v="79"/>
          </reference>
          <reference field="7" count="1">
            <x v="4"/>
          </reference>
          <reference field="9" count="1" selected="0">
            <x v="14"/>
          </reference>
        </references>
      </pivotArea>
    </format>
    <format dxfId="4329">
      <pivotArea dataOnly="0" labelOnly="1" outline="0" fieldPosition="0">
        <references count="6">
          <reference field="0" count="1" selected="0">
            <x v="263"/>
          </reference>
          <reference field="2" count="1" selected="0">
            <x v="232"/>
          </reference>
          <reference field="3" count="1" selected="0">
            <x v="187"/>
          </reference>
          <reference field="4" count="1" selected="0">
            <x v="180"/>
          </reference>
          <reference field="7" count="1">
            <x v="10"/>
          </reference>
          <reference field="9" count="1" selected="0">
            <x v="14"/>
          </reference>
        </references>
      </pivotArea>
    </format>
    <format dxfId="4328">
      <pivotArea dataOnly="0" labelOnly="1" outline="0" fieldPosition="0">
        <references count="6">
          <reference field="0" count="1" selected="0">
            <x v="319"/>
          </reference>
          <reference field="2" count="1" selected="0">
            <x v="278"/>
          </reference>
          <reference field="3" count="1" selected="0">
            <x v="65"/>
          </reference>
          <reference field="4" count="1" selected="0">
            <x v="147"/>
          </reference>
          <reference field="7" count="1">
            <x v="62"/>
          </reference>
          <reference field="9" count="1" selected="0">
            <x v="14"/>
          </reference>
        </references>
      </pivotArea>
    </format>
    <format dxfId="4327">
      <pivotArea dataOnly="0" labelOnly="1" outline="0" fieldPosition="0">
        <references count="6">
          <reference field="0" count="1" selected="0">
            <x v="237"/>
          </reference>
          <reference field="2" count="1" selected="0">
            <x v="210"/>
          </reference>
          <reference field="3" count="1" selected="0">
            <x v="30"/>
          </reference>
          <reference field="4" count="1" selected="0">
            <x v="125"/>
          </reference>
          <reference field="7" count="1">
            <x v="174"/>
          </reference>
          <reference field="9" count="1" selected="0">
            <x v="15"/>
          </reference>
        </references>
      </pivotArea>
    </format>
    <format dxfId="4326">
      <pivotArea dataOnly="0" labelOnly="1" outline="0" fieldPosition="0">
        <references count="6">
          <reference field="0" count="1" selected="0">
            <x v="253"/>
          </reference>
          <reference field="2" count="1" selected="0">
            <x v="224"/>
          </reference>
          <reference field="3" count="1" selected="0">
            <x v="28"/>
          </reference>
          <reference field="4" count="1" selected="0">
            <x v="33"/>
          </reference>
          <reference field="7" count="1">
            <x v="188"/>
          </reference>
          <reference field="9" count="1" selected="0">
            <x v="15"/>
          </reference>
        </references>
      </pivotArea>
    </format>
    <format dxfId="4325">
      <pivotArea dataOnly="0" labelOnly="1" outline="0" fieldPosition="0">
        <references count="6">
          <reference field="0" count="1" selected="0">
            <x v="339"/>
          </reference>
          <reference field="2" count="1" selected="0">
            <x v="296"/>
          </reference>
          <reference field="3" count="1" selected="0">
            <x v="123"/>
          </reference>
          <reference field="4" count="1" selected="0">
            <x v="55"/>
          </reference>
          <reference field="7" count="1">
            <x v="83"/>
          </reference>
          <reference field="9" count="1" selected="0">
            <x v="15"/>
          </reference>
        </references>
      </pivotArea>
    </format>
    <format dxfId="4324">
      <pivotArea dataOnly="0" labelOnly="1" outline="0" fieldPosition="0">
        <references count="6">
          <reference field="0" count="1" selected="0">
            <x v="163"/>
          </reference>
          <reference field="2" count="1" selected="0">
            <x v="145"/>
          </reference>
          <reference field="3" count="1" selected="0">
            <x v="187"/>
          </reference>
          <reference field="4" count="1" selected="0">
            <x v="86"/>
          </reference>
          <reference field="7" count="1">
            <x v="133"/>
          </reference>
          <reference field="9" count="1" selected="0">
            <x v="16"/>
          </reference>
        </references>
      </pivotArea>
    </format>
    <format dxfId="4323">
      <pivotArea dataOnly="0" labelOnly="1" outline="0" fieldPosition="0">
        <references count="6">
          <reference field="0" count="1" selected="0">
            <x v="355"/>
          </reference>
          <reference field="2" count="1" selected="0">
            <x v="309"/>
          </reference>
          <reference field="3" count="1" selected="0">
            <x v="207"/>
          </reference>
          <reference field="4" count="1" selected="0">
            <x v="287"/>
          </reference>
          <reference field="7" count="1">
            <x v="355"/>
          </reference>
          <reference field="9" count="1" selected="0">
            <x v="17"/>
          </reference>
        </references>
      </pivotArea>
    </format>
    <format dxfId="4322">
      <pivotArea dataOnly="0" labelOnly="1" outline="0" fieldPosition="0">
        <references count="1">
          <reference field="9" count="0"/>
        </references>
      </pivotArea>
    </format>
    <format dxfId="4321">
      <pivotArea dataOnly="0" labelOnly="1" grandRow="1" outline="0" fieldPosition="0"/>
    </format>
    <format dxfId="4320">
      <pivotArea dataOnly="0" labelOnly="1" outline="0" fieldPosition="0">
        <references count="2">
          <reference field="0" count="50">
            <x v="0"/>
            <x v="1"/>
            <x v="2"/>
            <x v="3"/>
            <x v="4"/>
            <x v="5"/>
            <x v="6"/>
            <x v="9"/>
            <x v="10"/>
            <x v="11"/>
            <x v="14"/>
            <x v="16"/>
            <x v="19"/>
            <x v="21"/>
            <x v="26"/>
            <x v="28"/>
            <x v="29"/>
            <x v="33"/>
            <x v="34"/>
            <x v="39"/>
            <x v="40"/>
            <x v="52"/>
            <x v="57"/>
            <x v="59"/>
            <x v="64"/>
            <x v="71"/>
            <x v="77"/>
            <x v="91"/>
            <x v="95"/>
            <x v="96"/>
            <x v="98"/>
            <x v="99"/>
            <x v="102"/>
            <x v="104"/>
            <x v="131"/>
            <x v="133"/>
            <x v="135"/>
            <x v="136"/>
            <x v="142"/>
            <x v="155"/>
            <x v="159"/>
            <x v="169"/>
            <x v="174"/>
            <x v="186"/>
            <x v="189"/>
            <x v="216"/>
            <x v="218"/>
            <x v="224"/>
            <x v="281"/>
            <x v="284"/>
          </reference>
          <reference field="9" count="1" selected="0">
            <x v="0"/>
          </reference>
        </references>
      </pivotArea>
    </format>
    <format dxfId="4319">
      <pivotArea dataOnly="0" labelOnly="1" outline="0" fieldPosition="0">
        <references count="2">
          <reference field="0" count="21">
            <x v="55"/>
            <x v="85"/>
            <x v="101"/>
            <x v="108"/>
            <x v="152"/>
            <x v="156"/>
            <x v="177"/>
            <x v="190"/>
            <x v="204"/>
            <x v="227"/>
            <x v="233"/>
            <x v="246"/>
            <x v="271"/>
            <x v="277"/>
            <x v="280"/>
            <x v="282"/>
            <x v="311"/>
            <x v="336"/>
            <x v="345"/>
            <x v="353"/>
            <x v="354"/>
          </reference>
          <reference field="9" count="1" selected="0">
            <x v="1"/>
          </reference>
        </references>
      </pivotArea>
    </format>
    <format dxfId="4318">
      <pivotArea dataOnly="0" labelOnly="1" outline="0" fieldPosition="0">
        <references count="2">
          <reference field="0" count="34">
            <x v="7"/>
            <x v="8"/>
            <x v="17"/>
            <x v="20"/>
            <x v="23"/>
            <x v="36"/>
            <x v="38"/>
            <x v="41"/>
            <x v="43"/>
            <x v="50"/>
            <x v="53"/>
            <x v="54"/>
            <x v="87"/>
            <x v="93"/>
            <x v="116"/>
            <x v="118"/>
            <x v="125"/>
            <x v="130"/>
            <x v="141"/>
            <x v="143"/>
            <x v="153"/>
            <x v="164"/>
            <x v="168"/>
            <x v="180"/>
            <x v="182"/>
            <x v="188"/>
            <x v="192"/>
            <x v="193"/>
            <x v="199"/>
            <x v="203"/>
            <x v="206"/>
            <x v="221"/>
            <x v="231"/>
            <x v="266"/>
          </reference>
          <reference field="9" count="1" selected="0">
            <x v="2"/>
          </reference>
        </references>
      </pivotArea>
    </format>
    <format dxfId="4317">
      <pivotArea dataOnly="0" labelOnly="1" outline="0" fieldPosition="0">
        <references count="2">
          <reference field="0" count="33">
            <x v="25"/>
            <x v="30"/>
            <x v="31"/>
            <x v="32"/>
            <x v="44"/>
            <x v="47"/>
            <x v="49"/>
            <x v="60"/>
            <x v="68"/>
            <x v="75"/>
            <x v="76"/>
            <x v="78"/>
            <x v="80"/>
            <x v="89"/>
            <x v="90"/>
            <x v="97"/>
            <x v="103"/>
            <x v="112"/>
            <x v="115"/>
            <x v="120"/>
            <x v="123"/>
            <x v="124"/>
            <x v="129"/>
            <x v="134"/>
            <x v="139"/>
            <x v="144"/>
            <x v="165"/>
            <x v="179"/>
            <x v="195"/>
            <x v="219"/>
            <x v="222"/>
            <x v="307"/>
            <x v="335"/>
          </reference>
          <reference field="9" count="1" selected="0">
            <x v="3"/>
          </reference>
        </references>
      </pivotArea>
    </format>
    <format dxfId="4316">
      <pivotArea dataOnly="0" labelOnly="1" outline="0" fieldPosition="0">
        <references count="2">
          <reference field="0" count="22">
            <x v="12"/>
            <x v="13"/>
            <x v="22"/>
            <x v="27"/>
            <x v="37"/>
            <x v="51"/>
            <x v="73"/>
            <x v="82"/>
            <x v="105"/>
            <x v="113"/>
            <x v="127"/>
            <x v="132"/>
            <x v="145"/>
            <x v="146"/>
            <x v="184"/>
            <x v="213"/>
            <x v="226"/>
            <x v="229"/>
            <x v="235"/>
            <x v="247"/>
            <x v="261"/>
            <x v="309"/>
          </reference>
          <reference field="9" count="1" selected="0">
            <x v="4"/>
          </reference>
        </references>
      </pivotArea>
    </format>
    <format dxfId="4315">
      <pivotArea dataOnly="0" labelOnly="1" outline="0" fieldPosition="0">
        <references count="2">
          <reference field="0" count="12">
            <x v="56"/>
            <x v="72"/>
            <x v="86"/>
            <x v="121"/>
            <x v="161"/>
            <x v="181"/>
            <x v="194"/>
            <x v="197"/>
            <x v="223"/>
            <x v="232"/>
            <x v="234"/>
            <x v="304"/>
          </reference>
          <reference field="9" count="1" selected="0">
            <x v="5"/>
          </reference>
        </references>
      </pivotArea>
    </format>
    <format dxfId="4314">
      <pivotArea dataOnly="0" labelOnly="1" outline="0" fieldPosition="0">
        <references count="2">
          <reference field="0" count="9">
            <x v="58"/>
            <x v="65"/>
            <x v="109"/>
            <x v="126"/>
            <x v="138"/>
            <x v="198"/>
            <x v="228"/>
            <x v="245"/>
            <x v="305"/>
          </reference>
          <reference field="9" count="1" selected="0">
            <x v="6"/>
          </reference>
        </references>
      </pivotArea>
    </format>
    <format dxfId="4313">
      <pivotArea dataOnly="0" labelOnly="1" outline="0" fieldPosition="0">
        <references count="2">
          <reference field="0" count="5">
            <x v="84"/>
            <x v="100"/>
            <x v="119"/>
            <x v="244"/>
            <x v="285"/>
          </reference>
          <reference field="9" count="1" selected="0">
            <x v="7"/>
          </reference>
        </references>
      </pivotArea>
    </format>
    <format dxfId="4312">
      <pivotArea dataOnly="0" labelOnly="1" outline="0" fieldPosition="0">
        <references count="2">
          <reference field="0" count="1">
            <x v="297"/>
          </reference>
          <reference field="9" count="1" selected="0">
            <x v="8"/>
          </reference>
        </references>
      </pivotArea>
    </format>
    <format dxfId="4311">
      <pivotArea dataOnly="0" labelOnly="1" outline="0" fieldPosition="0">
        <references count="2">
          <reference field="0" count="45">
            <x v="35"/>
            <x v="46"/>
            <x v="61"/>
            <x v="62"/>
            <x v="67"/>
            <x v="69"/>
            <x v="94"/>
            <x v="117"/>
            <x v="137"/>
            <x v="140"/>
            <x v="150"/>
            <x v="154"/>
            <x v="157"/>
            <x v="167"/>
            <x v="171"/>
            <x v="178"/>
            <x v="185"/>
            <x v="196"/>
            <x v="202"/>
            <x v="212"/>
            <x v="217"/>
            <x v="220"/>
            <x v="230"/>
            <x v="236"/>
            <x v="238"/>
            <x v="240"/>
            <x v="241"/>
            <x v="242"/>
            <x v="248"/>
            <x v="249"/>
            <x v="251"/>
            <x v="257"/>
            <x v="258"/>
            <x v="259"/>
            <x v="269"/>
            <x v="279"/>
            <x v="292"/>
            <x v="299"/>
            <x v="308"/>
            <x v="315"/>
            <x v="316"/>
            <x v="322"/>
            <x v="343"/>
            <x v="344"/>
            <x v="350"/>
          </reference>
          <reference field="9" count="1" selected="0">
            <x v="9"/>
          </reference>
        </references>
      </pivotArea>
    </format>
    <format dxfId="4310">
      <pivotArea dataOnly="0" labelOnly="1" outline="0" fieldPosition="0">
        <references count="2">
          <reference field="0" count="34">
            <x v="18"/>
            <x v="48"/>
            <x v="66"/>
            <x v="79"/>
            <x v="106"/>
            <x v="110"/>
            <x v="114"/>
            <x v="147"/>
            <x v="148"/>
            <x v="160"/>
            <x v="170"/>
            <x v="173"/>
            <x v="205"/>
            <x v="207"/>
            <x v="210"/>
            <x v="239"/>
            <x v="243"/>
            <x v="250"/>
            <x v="260"/>
            <x v="265"/>
            <x v="268"/>
            <x v="270"/>
            <x v="275"/>
            <x v="283"/>
            <x v="293"/>
            <x v="295"/>
            <x v="300"/>
            <x v="301"/>
            <x v="313"/>
            <x v="324"/>
            <x v="326"/>
            <x v="333"/>
            <x v="346"/>
            <x v="347"/>
          </reference>
          <reference field="9" count="1" selected="0">
            <x v="10"/>
          </reference>
        </references>
      </pivotArea>
    </format>
    <format dxfId="4309">
      <pivotArea dataOnly="0" labelOnly="1" outline="0" fieldPosition="0">
        <references count="2">
          <reference field="0" count="34">
            <x v="24"/>
            <x v="42"/>
            <x v="70"/>
            <x v="74"/>
            <x v="81"/>
            <x v="92"/>
            <x v="122"/>
            <x v="128"/>
            <x v="149"/>
            <x v="162"/>
            <x v="176"/>
            <x v="183"/>
            <x v="191"/>
            <x v="209"/>
            <x v="225"/>
            <x v="254"/>
            <x v="262"/>
            <x v="267"/>
            <x v="272"/>
            <x v="273"/>
            <x v="274"/>
            <x v="294"/>
            <x v="298"/>
            <x v="302"/>
            <x v="306"/>
            <x v="314"/>
            <x v="329"/>
            <x v="330"/>
            <x v="334"/>
            <x v="337"/>
            <x v="338"/>
            <x v="341"/>
            <x v="342"/>
            <x v="352"/>
          </reference>
          <reference field="9" count="1" selected="0">
            <x v="11"/>
          </reference>
        </references>
      </pivotArea>
    </format>
    <format dxfId="4308">
      <pivotArea dataOnly="0" labelOnly="1" outline="0" fieldPosition="0">
        <references count="2">
          <reference field="0" count="31">
            <x v="15"/>
            <x v="63"/>
            <x v="83"/>
            <x v="88"/>
            <x v="151"/>
            <x v="172"/>
            <x v="175"/>
            <x v="187"/>
            <x v="200"/>
            <x v="208"/>
            <x v="214"/>
            <x v="215"/>
            <x v="252"/>
            <x v="264"/>
            <x v="276"/>
            <x v="278"/>
            <x v="286"/>
            <x v="289"/>
            <x v="290"/>
            <x v="296"/>
            <x v="303"/>
            <x v="310"/>
            <x v="317"/>
            <x v="323"/>
            <x v="325"/>
            <x v="328"/>
            <x v="331"/>
            <x v="332"/>
            <x v="340"/>
            <x v="348"/>
            <x v="349"/>
          </reference>
          <reference field="9" count="1" selected="0">
            <x v="12"/>
          </reference>
        </references>
      </pivotArea>
    </format>
    <format dxfId="4307">
      <pivotArea dataOnly="0" labelOnly="1" outline="0" fieldPosition="0">
        <references count="2">
          <reference field="0" count="14">
            <x v="45"/>
            <x v="107"/>
            <x v="158"/>
            <x v="201"/>
            <x v="211"/>
            <x v="287"/>
            <x v="288"/>
            <x v="291"/>
            <x v="312"/>
            <x v="318"/>
            <x v="320"/>
            <x v="321"/>
            <x v="327"/>
            <x v="351"/>
          </reference>
          <reference field="9" count="1" selected="0">
            <x v="13"/>
          </reference>
        </references>
      </pivotArea>
    </format>
    <format dxfId="4306">
      <pivotArea dataOnly="0" labelOnly="1" outline="0" fieldPosition="0">
        <references count="2">
          <reference field="0" count="6">
            <x v="111"/>
            <x v="166"/>
            <x v="255"/>
            <x v="256"/>
            <x v="263"/>
            <x v="319"/>
          </reference>
          <reference field="9" count="1" selected="0">
            <x v="14"/>
          </reference>
        </references>
      </pivotArea>
    </format>
    <format dxfId="4305">
      <pivotArea dataOnly="0" labelOnly="1" outline="0" fieldPosition="0">
        <references count="2">
          <reference field="0" count="3">
            <x v="237"/>
            <x v="253"/>
            <x v="339"/>
          </reference>
          <reference field="9" count="1" selected="0">
            <x v="15"/>
          </reference>
        </references>
      </pivotArea>
    </format>
    <format dxfId="4304">
      <pivotArea dataOnly="0" labelOnly="1" outline="0" fieldPosition="0">
        <references count="2">
          <reference field="0" count="1">
            <x v="163"/>
          </reference>
          <reference field="9" count="1" selected="0">
            <x v="16"/>
          </reference>
        </references>
      </pivotArea>
    </format>
    <format dxfId="4303">
      <pivotArea dataOnly="0" labelOnly="1" outline="0" fieldPosition="0">
        <references count="2">
          <reference field="0" count="1">
            <x v="355"/>
          </reference>
          <reference field="9" count="1" selected="0">
            <x v="17"/>
          </reference>
        </references>
      </pivotArea>
    </format>
    <format dxfId="4302">
      <pivotArea dataOnly="0" labelOnly="1" outline="0" fieldPosition="0">
        <references count="3">
          <reference field="0" count="1" selected="0">
            <x v="0"/>
          </reference>
          <reference field="1" count="1">
            <x v="19"/>
          </reference>
          <reference field="9" count="1" selected="0">
            <x v="0"/>
          </reference>
        </references>
      </pivotArea>
    </format>
    <format dxfId="4301">
      <pivotArea dataOnly="0" labelOnly="1" outline="0" fieldPosition="0">
        <references count="3">
          <reference field="0" count="1" selected="0">
            <x v="1"/>
          </reference>
          <reference field="1" count="1">
            <x v="109"/>
          </reference>
          <reference field="9" count="1" selected="0">
            <x v="0"/>
          </reference>
        </references>
      </pivotArea>
    </format>
    <format dxfId="4300">
      <pivotArea dataOnly="0" labelOnly="1" outline="0" fieldPosition="0">
        <references count="3">
          <reference field="0" count="1" selected="0">
            <x v="2"/>
          </reference>
          <reference field="1" count="1">
            <x v="75"/>
          </reference>
          <reference field="9" count="1" selected="0">
            <x v="0"/>
          </reference>
        </references>
      </pivotArea>
    </format>
    <format dxfId="4299">
      <pivotArea dataOnly="0" labelOnly="1" outline="0" fieldPosition="0">
        <references count="3">
          <reference field="0" count="1" selected="0">
            <x v="3"/>
          </reference>
          <reference field="1" count="1">
            <x v="198"/>
          </reference>
          <reference field="9" count="1" selected="0">
            <x v="0"/>
          </reference>
        </references>
      </pivotArea>
    </format>
    <format dxfId="4298">
      <pivotArea dataOnly="0" labelOnly="1" outline="0" fieldPosition="0">
        <references count="3">
          <reference field="0" count="1" selected="0">
            <x v="4"/>
          </reference>
          <reference field="1" count="1">
            <x v="231"/>
          </reference>
          <reference field="9" count="1" selected="0">
            <x v="0"/>
          </reference>
        </references>
      </pivotArea>
    </format>
    <format dxfId="4297">
      <pivotArea dataOnly="0" labelOnly="1" outline="0" fieldPosition="0">
        <references count="3">
          <reference field="0" count="1" selected="0">
            <x v="5"/>
          </reference>
          <reference field="1" count="1">
            <x v="37"/>
          </reference>
          <reference field="9" count="1" selected="0">
            <x v="0"/>
          </reference>
        </references>
      </pivotArea>
    </format>
    <format dxfId="4296">
      <pivotArea dataOnly="0" labelOnly="1" outline="0" fieldPosition="0">
        <references count="3">
          <reference field="0" count="1" selected="0">
            <x v="6"/>
          </reference>
          <reference field="1" count="1">
            <x v="110"/>
          </reference>
          <reference field="9" count="1" selected="0">
            <x v="0"/>
          </reference>
        </references>
      </pivotArea>
    </format>
    <format dxfId="4295">
      <pivotArea dataOnly="0" labelOnly="1" outline="0" fieldPosition="0">
        <references count="3">
          <reference field="0" count="1" selected="0">
            <x v="9"/>
          </reference>
          <reference field="1" count="1">
            <x v="270"/>
          </reference>
          <reference field="9" count="1" selected="0">
            <x v="0"/>
          </reference>
        </references>
      </pivotArea>
    </format>
    <format dxfId="4294">
      <pivotArea dataOnly="0" labelOnly="1" outline="0" fieldPosition="0">
        <references count="3">
          <reference field="0" count="1" selected="0">
            <x v="10"/>
          </reference>
          <reference field="1" count="1">
            <x v="277"/>
          </reference>
          <reference field="9" count="1" selected="0">
            <x v="0"/>
          </reference>
        </references>
      </pivotArea>
    </format>
    <format dxfId="4293">
      <pivotArea dataOnly="0" labelOnly="1" outline="0" fieldPosition="0">
        <references count="3">
          <reference field="0" count="1" selected="0">
            <x v="11"/>
          </reference>
          <reference field="1" count="1">
            <x v="194"/>
          </reference>
          <reference field="9" count="1" selected="0">
            <x v="0"/>
          </reference>
        </references>
      </pivotArea>
    </format>
    <format dxfId="4292">
      <pivotArea dataOnly="0" labelOnly="1" outline="0" fieldPosition="0">
        <references count="3">
          <reference field="0" count="1" selected="0">
            <x v="14"/>
          </reference>
          <reference field="1" count="1">
            <x v="84"/>
          </reference>
          <reference field="9" count="1" selected="0">
            <x v="0"/>
          </reference>
        </references>
      </pivotArea>
    </format>
    <format dxfId="4291">
      <pivotArea dataOnly="0" labelOnly="1" outline="0" fieldPosition="0">
        <references count="3">
          <reference field="0" count="1" selected="0">
            <x v="16"/>
          </reference>
          <reference field="1" count="1">
            <x v="146"/>
          </reference>
          <reference field="9" count="1" selected="0">
            <x v="0"/>
          </reference>
        </references>
      </pivotArea>
    </format>
    <format dxfId="4290">
      <pivotArea dataOnly="0" labelOnly="1" outline="0" fieldPosition="0">
        <references count="3">
          <reference field="0" count="1" selected="0">
            <x v="19"/>
          </reference>
          <reference field="1" count="1">
            <x v="223"/>
          </reference>
          <reference field="9" count="1" selected="0">
            <x v="0"/>
          </reference>
        </references>
      </pivotArea>
    </format>
    <format dxfId="4289">
      <pivotArea dataOnly="0" labelOnly="1" outline="0" fieldPosition="0">
        <references count="3">
          <reference field="0" count="1" selected="0">
            <x v="21"/>
          </reference>
          <reference field="1" count="1">
            <x v="99"/>
          </reference>
          <reference field="9" count="1" selected="0">
            <x v="0"/>
          </reference>
        </references>
      </pivotArea>
    </format>
    <format dxfId="4288">
      <pivotArea dataOnly="0" labelOnly="1" outline="0" fieldPosition="0">
        <references count="3">
          <reference field="0" count="1" selected="0">
            <x v="26"/>
          </reference>
          <reference field="1" count="1">
            <x v="133"/>
          </reference>
          <reference field="9" count="1" selected="0">
            <x v="0"/>
          </reference>
        </references>
      </pivotArea>
    </format>
    <format dxfId="4287">
      <pivotArea dataOnly="0" labelOnly="1" outline="0" fieldPosition="0">
        <references count="3">
          <reference field="0" count="1" selected="0">
            <x v="28"/>
          </reference>
          <reference field="1" count="1">
            <x v="58"/>
          </reference>
          <reference field="9" count="1" selected="0">
            <x v="0"/>
          </reference>
        </references>
      </pivotArea>
    </format>
    <format dxfId="4286">
      <pivotArea dataOnly="0" labelOnly="1" outline="0" fieldPosition="0">
        <references count="3">
          <reference field="0" count="1" selected="0">
            <x v="29"/>
          </reference>
          <reference field="1" count="1">
            <x v="291"/>
          </reference>
          <reference field="9" count="1" selected="0">
            <x v="0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33"/>
          </reference>
          <reference field="1" count="1">
            <x v="354"/>
          </reference>
          <reference field="9" count="1" selected="0">
            <x v="0"/>
          </reference>
        </references>
      </pivotArea>
    </format>
    <format dxfId="4284">
      <pivotArea dataOnly="0" labelOnly="1" outline="0" fieldPosition="0">
        <references count="3">
          <reference field="0" count="1" selected="0">
            <x v="34"/>
          </reference>
          <reference field="1" count="1">
            <x v="238"/>
          </reference>
          <reference field="9" count="1" selected="0">
            <x v="0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39"/>
          </reference>
          <reference field="1" count="1">
            <x v="328"/>
          </reference>
          <reference field="9" count="1" selected="0">
            <x v="0"/>
          </reference>
        </references>
      </pivotArea>
    </format>
    <format dxfId="4282">
      <pivotArea dataOnly="0" labelOnly="1" outline="0" fieldPosition="0">
        <references count="3">
          <reference field="0" count="1" selected="0">
            <x v="40"/>
          </reference>
          <reference field="1" count="1">
            <x v="215"/>
          </reference>
          <reference field="9" count="1" selected="0">
            <x v="0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52"/>
          </reference>
          <reference field="1" count="1">
            <x v="149"/>
          </reference>
          <reference field="9" count="1" selected="0">
            <x v="0"/>
          </reference>
        </references>
      </pivotArea>
    </format>
    <format dxfId="4280">
      <pivotArea dataOnly="0" labelOnly="1" outline="0" fieldPosition="0">
        <references count="3">
          <reference field="0" count="1" selected="0">
            <x v="57"/>
          </reference>
          <reference field="1" count="1">
            <x v="52"/>
          </reference>
          <reference field="9" count="1" selected="0">
            <x v="0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59"/>
          </reference>
          <reference field="1" count="1">
            <x v="111"/>
          </reference>
          <reference field="9" count="1" selected="0">
            <x v="0"/>
          </reference>
        </references>
      </pivotArea>
    </format>
    <format dxfId="4278">
      <pivotArea dataOnly="0" labelOnly="1" outline="0" fieldPosition="0">
        <references count="3">
          <reference field="0" count="1" selected="0">
            <x v="64"/>
          </reference>
          <reference field="1" count="1">
            <x v="212"/>
          </reference>
          <reference field="9" count="1" selected="0">
            <x v="0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71"/>
          </reference>
          <reference field="1" count="1">
            <x v="353"/>
          </reference>
          <reference field="9" count="1" selected="0">
            <x v="0"/>
          </reference>
        </references>
      </pivotArea>
    </format>
    <format dxfId="4276">
      <pivotArea dataOnly="0" labelOnly="1" outline="0" fieldPosition="0">
        <references count="3">
          <reference field="0" count="1" selected="0">
            <x v="77"/>
          </reference>
          <reference field="1" count="1">
            <x v="190"/>
          </reference>
          <reference field="9" count="1" selected="0">
            <x v="0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91"/>
          </reference>
          <reference field="1" count="1">
            <x v="127"/>
          </reference>
          <reference field="9" count="1" selected="0">
            <x v="0"/>
          </reference>
        </references>
      </pivotArea>
    </format>
    <format dxfId="4274">
      <pivotArea dataOnly="0" labelOnly="1" outline="0" fieldPosition="0">
        <references count="3">
          <reference field="0" count="1" selected="0">
            <x v="95"/>
          </reference>
          <reference field="1" count="1">
            <x v="169"/>
          </reference>
          <reference field="9" count="1" selected="0">
            <x v="0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96"/>
          </reference>
          <reference field="1" count="1">
            <x v="193"/>
          </reference>
          <reference field="9" count="1" selected="0">
            <x v="0"/>
          </reference>
        </references>
      </pivotArea>
    </format>
    <format dxfId="4272">
      <pivotArea dataOnly="0" labelOnly="1" outline="0" fieldPosition="0">
        <references count="3">
          <reference field="0" count="1" selected="0">
            <x v="98"/>
          </reference>
          <reference field="1" count="1">
            <x v="96"/>
          </reference>
          <reference field="9" count="1" selected="0">
            <x v="0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99"/>
          </reference>
          <reference field="1" count="1">
            <x v="103"/>
          </reference>
          <reference field="9" count="1" selected="0">
            <x v="0"/>
          </reference>
        </references>
      </pivotArea>
    </format>
    <format dxfId="4270">
      <pivotArea dataOnly="0" labelOnly="1" outline="0" fieldPosition="0">
        <references count="3">
          <reference field="0" count="1" selected="0">
            <x v="102"/>
          </reference>
          <reference field="1" count="1">
            <x v="345"/>
          </reference>
          <reference field="9" count="1" selected="0">
            <x v="0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104"/>
          </reference>
          <reference field="1" count="1">
            <x v="120"/>
          </reference>
          <reference field="9" count="1" selected="0">
            <x v="0"/>
          </reference>
        </references>
      </pivotArea>
    </format>
    <format dxfId="4268">
      <pivotArea dataOnly="0" labelOnly="1" outline="0" fieldPosition="0">
        <references count="3">
          <reference field="0" count="1" selected="0">
            <x v="131"/>
          </reference>
          <reference field="1" count="1">
            <x v="306"/>
          </reference>
          <reference field="9" count="1" selected="0">
            <x v="0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133"/>
          </reference>
          <reference field="1" count="1">
            <x v="242"/>
          </reference>
          <reference field="9" count="1" selected="0">
            <x v="0"/>
          </reference>
        </references>
      </pivotArea>
    </format>
    <format dxfId="4266">
      <pivotArea dataOnly="0" labelOnly="1" outline="0" fieldPosition="0">
        <references count="3">
          <reference field="0" count="1" selected="0">
            <x v="135"/>
          </reference>
          <reference field="1" count="1">
            <x v="123"/>
          </reference>
          <reference field="9" count="1" selected="0">
            <x v="0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136"/>
          </reference>
          <reference field="1" count="1">
            <x v="302"/>
          </reference>
          <reference field="9" count="1" selected="0">
            <x v="0"/>
          </reference>
        </references>
      </pivotArea>
    </format>
    <format dxfId="4264">
      <pivotArea dataOnly="0" labelOnly="1" outline="0" fieldPosition="0">
        <references count="3">
          <reference field="0" count="1" selected="0">
            <x v="142"/>
          </reference>
          <reference field="1" count="1">
            <x v="38"/>
          </reference>
          <reference field="9" count="1" selected="0">
            <x v="0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155"/>
          </reference>
          <reference field="1" count="1">
            <x v="81"/>
          </reference>
          <reference field="9" count="1" selected="0">
            <x v="0"/>
          </reference>
        </references>
      </pivotArea>
    </format>
    <format dxfId="4262">
      <pivotArea dataOnly="0" labelOnly="1" outline="0" fieldPosition="0">
        <references count="3">
          <reference field="0" count="1" selected="0">
            <x v="159"/>
          </reference>
          <reference field="1" count="1">
            <x v="48"/>
          </reference>
          <reference field="9" count="1" selected="0">
            <x v="0"/>
          </reference>
        </references>
      </pivotArea>
    </format>
    <format dxfId="4261">
      <pivotArea dataOnly="0" labelOnly="1" outline="0" fieldPosition="0">
        <references count="3">
          <reference field="0" count="1" selected="0">
            <x v="169"/>
          </reference>
          <reference field="1" count="1">
            <x v="195"/>
          </reference>
          <reference field="9" count="1" selected="0">
            <x v="0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174"/>
          </reference>
          <reference field="1" count="1">
            <x v="284"/>
          </reference>
          <reference field="9" count="1" selected="0">
            <x v="0"/>
          </reference>
        </references>
      </pivotArea>
    </format>
    <format dxfId="4259">
      <pivotArea dataOnly="0" labelOnly="1" outline="0" fieldPosition="0">
        <references count="3">
          <reference field="0" count="1" selected="0">
            <x v="186"/>
          </reference>
          <reference field="1" count="1">
            <x v="332"/>
          </reference>
          <reference field="9" count="1" selected="0">
            <x v="0"/>
          </reference>
        </references>
      </pivotArea>
    </format>
    <format dxfId="4258">
      <pivotArea dataOnly="0" labelOnly="1" outline="0" fieldPosition="0">
        <references count="3">
          <reference field="0" count="1" selected="0">
            <x v="189"/>
          </reference>
          <reference field="1" count="1">
            <x v="261"/>
          </reference>
          <reference field="9" count="1" selected="0">
            <x v="0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216"/>
          </reference>
          <reference field="1" count="1">
            <x v="33"/>
          </reference>
          <reference field="9" count="1" selected="0">
            <x v="0"/>
          </reference>
        </references>
      </pivotArea>
    </format>
    <format dxfId="4256">
      <pivotArea dataOnly="0" labelOnly="1" outline="0" fieldPosition="0">
        <references count="3">
          <reference field="0" count="1" selected="0">
            <x v="218"/>
          </reference>
          <reference field="1" count="1">
            <x v="348"/>
          </reference>
          <reference field="9" count="1" selected="0">
            <x v="0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224"/>
          </reference>
          <reference field="1" count="1">
            <x v="320"/>
          </reference>
          <reference field="9" count="1" selected="0">
            <x v="0"/>
          </reference>
        </references>
      </pivotArea>
    </format>
    <format dxfId="4254">
      <pivotArea dataOnly="0" labelOnly="1" outline="0" fieldPosition="0">
        <references count="3">
          <reference field="0" count="1" selected="0">
            <x v="281"/>
          </reference>
          <reference field="1" count="1">
            <x v="210"/>
          </reference>
          <reference field="9" count="1" selected="0">
            <x v="0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284"/>
          </reference>
          <reference field="1" count="1">
            <x v="225"/>
          </reference>
          <reference field="9" count="1" selected="0">
            <x v="0"/>
          </reference>
        </references>
      </pivotArea>
    </format>
    <format dxfId="4252">
      <pivotArea dataOnly="0" labelOnly="1" outline="0" fieldPosition="0">
        <references count="3">
          <reference field="0" count="1" selected="0">
            <x v="55"/>
          </reference>
          <reference field="1" count="1">
            <x v="100"/>
          </reference>
          <reference field="9" count="1" selected="0">
            <x v="1"/>
          </reference>
        </references>
      </pivotArea>
    </format>
    <format dxfId="4251">
      <pivotArea dataOnly="0" labelOnly="1" outline="0" fieldPosition="0">
        <references count="3">
          <reference field="0" count="1" selected="0">
            <x v="85"/>
          </reference>
          <reference field="1" count="1">
            <x v="351"/>
          </reference>
          <reference field="9" count="1" selected="0">
            <x v="1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101"/>
          </reference>
          <reference field="1" count="1">
            <x v="343"/>
          </reference>
          <reference field="9" count="1" selected="0">
            <x v="1"/>
          </reference>
        </references>
      </pivotArea>
    </format>
    <format dxfId="4249">
      <pivotArea dataOnly="0" labelOnly="1" outline="0" fieldPosition="0">
        <references count="3">
          <reference field="0" count="1" selected="0">
            <x v="108"/>
          </reference>
          <reference field="1" count="1">
            <x v="86"/>
          </reference>
          <reference field="9" count="1" selected="0">
            <x v="1"/>
          </reference>
        </references>
      </pivotArea>
    </format>
    <format dxfId="4248">
      <pivotArea dataOnly="0" labelOnly="1" outline="0" fieldPosition="0">
        <references count="3">
          <reference field="0" count="1" selected="0">
            <x v="152"/>
          </reference>
          <reference field="1" count="1">
            <x v="83"/>
          </reference>
          <reference field="9" count="1" selected="0">
            <x v="1"/>
          </reference>
        </references>
      </pivotArea>
    </format>
    <format dxfId="4247">
      <pivotArea dataOnly="0" labelOnly="1" outline="0" fieldPosition="0">
        <references count="3">
          <reference field="0" count="1" selected="0">
            <x v="156"/>
          </reference>
          <reference field="1" count="1">
            <x v="339"/>
          </reference>
          <reference field="9" count="1" selected="0">
            <x v="1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177"/>
          </reference>
          <reference field="1" count="1">
            <x v="191"/>
          </reference>
          <reference field="9" count="1" selected="0">
            <x v="1"/>
          </reference>
        </references>
      </pivotArea>
    </format>
    <format dxfId="4245">
      <pivotArea dataOnly="0" labelOnly="1" outline="0" fieldPosition="0">
        <references count="3">
          <reference field="0" count="1" selected="0">
            <x v="190"/>
          </reference>
          <reference field="1" count="1">
            <x v="335"/>
          </reference>
          <reference field="9" count="1" selected="0">
            <x v="1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204"/>
          </reference>
          <reference field="1" count="1">
            <x v="70"/>
          </reference>
          <reference field="9" count="1" selected="0">
            <x v="1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227"/>
          </reference>
          <reference field="1" count="1">
            <x v="282"/>
          </reference>
          <reference field="9" count="1" selected="0">
            <x v="1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233"/>
          </reference>
          <reference field="1" count="1">
            <x v="308"/>
          </reference>
          <reference field="9" count="1" selected="0">
            <x v="1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246"/>
          </reference>
          <reference field="1" count="1">
            <x v="29"/>
          </reference>
          <reference field="9" count="1" selected="0">
            <x v="1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271"/>
          </reference>
          <reference field="1" count="1">
            <x v="88"/>
          </reference>
          <reference field="9" count="1" selected="0">
            <x v="1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277"/>
          </reference>
          <reference field="1" count="1">
            <x v="49"/>
          </reference>
          <reference field="9" count="1" selected="0">
            <x v="1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280"/>
          </reference>
          <reference field="1" count="1">
            <x v="21"/>
          </reference>
          <reference field="9" count="1" selected="0">
            <x v="1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282"/>
          </reference>
          <reference field="1" count="1">
            <x v="266"/>
          </reference>
          <reference field="9" count="1" selected="0">
            <x v="1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311"/>
          </reference>
          <reference field="1" count="1">
            <x v="16"/>
          </reference>
          <reference field="9" count="1" selected="0">
            <x v="1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336"/>
          </reference>
          <reference field="1" count="1">
            <x v="144"/>
          </reference>
          <reference field="9" count="1" selected="0">
            <x v="1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345"/>
          </reference>
          <reference field="1" count="1">
            <x v="85"/>
          </reference>
          <reference field="9" count="1" selected="0">
            <x v="1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353"/>
          </reference>
          <reference field="1" count="1">
            <x v="286"/>
          </reference>
          <reference field="9" count="1" selected="0">
            <x v="1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354"/>
          </reference>
          <reference field="1" count="1">
            <x v="228"/>
          </reference>
          <reference field="9" count="1" selected="0">
            <x v="1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7"/>
          </reference>
          <reference field="1" count="1">
            <x v="20"/>
          </reference>
          <reference field="9" count="1" selected="0">
            <x v="2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8"/>
          </reference>
          <reference field="1" count="1">
            <x v="104"/>
          </reference>
          <reference field="9" count="1" selected="0">
            <x v="2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17"/>
          </reference>
          <reference field="1" count="1">
            <x v="241"/>
          </reference>
          <reference field="9" count="1" selected="0">
            <x v="2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20"/>
          </reference>
          <reference field="1" count="1">
            <x v="247"/>
          </reference>
          <reference field="9" count="1" selected="0">
            <x v="2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23"/>
          </reference>
          <reference field="1" count="1">
            <x v="236"/>
          </reference>
          <reference field="9" count="1" selected="0">
            <x v="2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36"/>
          </reference>
          <reference field="1" count="1">
            <x v="17"/>
          </reference>
          <reference field="9" count="1" selected="0">
            <x v="2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38"/>
          </reference>
          <reference field="1" count="1">
            <x v="132"/>
          </reference>
          <reference field="9" count="1" selected="0">
            <x v="2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41"/>
          </reference>
          <reference field="1" count="1">
            <x v="47"/>
          </reference>
          <reference field="9" count="1" selected="0">
            <x v="2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43"/>
          </reference>
          <reference field="1" count="1">
            <x v="0"/>
          </reference>
          <reference field="9" count="1" selected="0">
            <x v="2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50"/>
          </reference>
          <reference field="1" count="1">
            <x v="121"/>
          </reference>
          <reference field="9" count="1" selected="0">
            <x v="2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53"/>
          </reference>
          <reference field="1" count="1">
            <x v="124"/>
          </reference>
          <reference field="9" count="1" selected="0">
            <x v="2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54"/>
          </reference>
          <reference field="1" count="1">
            <x v="240"/>
          </reference>
          <reference field="9" count="1" selected="0">
            <x v="2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87"/>
          </reference>
          <reference field="1" count="1">
            <x v="321"/>
          </reference>
          <reference field="9" count="1" selected="0">
            <x v="2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93"/>
          </reference>
          <reference field="1" count="1">
            <x v="1"/>
          </reference>
          <reference field="9" count="1" selected="0">
            <x v="2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116"/>
          </reference>
          <reference field="1" count="1">
            <x v="147"/>
          </reference>
          <reference field="9" count="1" selected="0">
            <x v="2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118"/>
          </reference>
          <reference field="1" count="1">
            <x v="160"/>
          </reference>
          <reference field="9" count="1" selected="0">
            <x v="2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125"/>
          </reference>
          <reference field="1" count="1">
            <x v="350"/>
          </reference>
          <reference field="9" count="1" selected="0">
            <x v="2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130"/>
          </reference>
          <reference field="1" count="1">
            <x v="208"/>
          </reference>
          <reference field="9" count="1" selected="0">
            <x v="2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141"/>
          </reference>
          <reference field="1" count="1">
            <x v="346"/>
          </reference>
          <reference field="9" count="1" selected="0">
            <x v="2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143"/>
          </reference>
          <reference field="1" count="1">
            <x v="341"/>
          </reference>
          <reference field="9" count="1" selected="0">
            <x v="2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153"/>
          </reference>
          <reference field="1" count="1">
            <x v="263"/>
          </reference>
          <reference field="9" count="1" selected="0">
            <x v="2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164"/>
          </reference>
          <reference field="1" count="1">
            <x v="218"/>
          </reference>
          <reference field="9" count="1" selected="0">
            <x v="2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168"/>
          </reference>
          <reference field="1" count="1">
            <x v="34"/>
          </reference>
          <reference field="9" count="1" selected="0">
            <x v="2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180"/>
          </reference>
          <reference field="1" count="1">
            <x v="134"/>
          </reference>
          <reference field="9" count="1" selected="0">
            <x v="2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182"/>
          </reference>
          <reference field="1" count="1">
            <x v="22"/>
          </reference>
          <reference field="9" count="1" selected="0">
            <x v="2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188"/>
          </reference>
          <reference field="1" count="1">
            <x v="156"/>
          </reference>
          <reference field="9" count="1" selected="0">
            <x v="2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192"/>
          </reference>
          <reference field="1" count="1">
            <x v="148"/>
          </reference>
          <reference field="9" count="1" selected="0">
            <x v="2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193"/>
          </reference>
          <reference field="1" count="1">
            <x v="237"/>
          </reference>
          <reference field="9" count="1" selected="0">
            <x v="2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199"/>
          </reference>
          <reference field="1" count="1">
            <x v="254"/>
          </reference>
          <reference field="9" count="1" selected="0">
            <x v="2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203"/>
          </reference>
          <reference field="1" count="1">
            <x v="161"/>
          </reference>
          <reference field="9" count="1" selected="0">
            <x v="2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206"/>
          </reference>
          <reference field="1" count="1">
            <x v="15"/>
          </reference>
          <reference field="9" count="1" selected="0">
            <x v="2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221"/>
          </reference>
          <reference field="1" count="1">
            <x v="14"/>
          </reference>
          <reference field="9" count="1" selected="0">
            <x v="2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231"/>
          </reference>
          <reference field="1" count="1">
            <x v="155"/>
          </reference>
          <reference field="9" count="1" selected="0">
            <x v="2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266"/>
          </reference>
          <reference field="1" count="1">
            <x v="69"/>
          </reference>
          <reference field="9" count="1" selected="0">
            <x v="2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25"/>
          </reference>
          <reference field="1" count="1">
            <x v="31"/>
          </reference>
          <reference field="9" count="1" selected="0">
            <x v="3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30"/>
          </reference>
          <reference field="1" count="1">
            <x v="327"/>
          </reference>
          <reference field="9" count="1" selected="0">
            <x v="3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31"/>
          </reference>
          <reference field="1" count="1">
            <x v="233"/>
          </reference>
          <reference field="9" count="1" selected="0">
            <x v="3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32"/>
          </reference>
          <reference field="1" count="1">
            <x v="331"/>
          </reference>
          <reference field="9" count="1" selected="0">
            <x v="3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44"/>
          </reference>
          <reference field="1" count="1">
            <x v="213"/>
          </reference>
          <reference field="9" count="1" selected="0">
            <x v="3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47"/>
          </reference>
          <reference field="1" count="1">
            <x v="151"/>
          </reference>
          <reference field="9" count="1" selected="0">
            <x v="3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49"/>
          </reference>
          <reference field="1" count="1">
            <x v="119"/>
          </reference>
          <reference field="9" count="1" selected="0">
            <x v="3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60"/>
          </reference>
          <reference field="1" count="1">
            <x v="11"/>
          </reference>
          <reference field="9" count="1" selected="0">
            <x v="3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68"/>
          </reference>
          <reference field="1" count="1">
            <x v="46"/>
          </reference>
          <reference field="9" count="1" selected="0">
            <x v="3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75"/>
          </reference>
          <reference field="1" count="1">
            <x v="260"/>
          </reference>
          <reference field="9" count="1" selected="0">
            <x v="3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76"/>
          </reference>
          <reference field="1" count="1">
            <x v="294"/>
          </reference>
          <reference field="9" count="1" selected="0">
            <x v="3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78"/>
          </reference>
          <reference field="1" count="1">
            <x v="12"/>
          </reference>
          <reference field="9" count="1" selected="0">
            <x v="3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80"/>
          </reference>
          <reference field="1" count="1">
            <x v="116"/>
          </reference>
          <reference field="9" count="1" selected="0">
            <x v="3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89"/>
          </reference>
          <reference field="1" count="1">
            <x v="344"/>
          </reference>
          <reference field="9" count="1" selected="0">
            <x v="3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90"/>
          </reference>
          <reference field="1" count="1">
            <x v="303"/>
          </reference>
          <reference field="9" count="1" selected="0">
            <x v="3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97"/>
          </reference>
          <reference field="1" count="1">
            <x v="150"/>
          </reference>
          <reference field="9" count="1" selected="0">
            <x v="3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103"/>
          </reference>
          <reference field="1" count="1">
            <x v="164"/>
          </reference>
          <reference field="9" count="1" selected="0">
            <x v="3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112"/>
          </reference>
          <reference field="1" count="1">
            <x v="175"/>
          </reference>
          <reference field="9" count="1" selected="0">
            <x v="3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115"/>
          </reference>
          <reference field="1" count="1">
            <x v="278"/>
          </reference>
          <reference field="9" count="1" selected="0">
            <x v="3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120"/>
          </reference>
          <reference field="1" count="1">
            <x v="313"/>
          </reference>
          <reference field="9" count="1" selected="0">
            <x v="3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123"/>
          </reference>
          <reference field="1" count="1">
            <x v="128"/>
          </reference>
          <reference field="9" count="1" selected="0">
            <x v="3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124"/>
          </reference>
          <reference field="1" count="1">
            <x v="3"/>
          </reference>
          <reference field="9" count="1" selected="0">
            <x v="3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129"/>
          </reference>
          <reference field="1" count="1">
            <x v="186"/>
          </reference>
          <reference field="9" count="1" selected="0">
            <x v="3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134"/>
          </reference>
          <reference field="1" count="1">
            <x v="171"/>
          </reference>
          <reference field="9" count="1" selected="0">
            <x v="3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139"/>
          </reference>
          <reference field="1" count="1">
            <x v="10"/>
          </reference>
          <reference field="9" count="1" selected="0">
            <x v="3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144"/>
          </reference>
          <reference field="1" count="1">
            <x v="246"/>
          </reference>
          <reference field="9" count="1" selected="0">
            <x v="3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165"/>
          </reference>
          <reference field="1" count="1">
            <x v="256"/>
          </reference>
          <reference field="9" count="1" selected="0">
            <x v="3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179"/>
          </reference>
          <reference field="1" count="1">
            <x v="289"/>
          </reference>
          <reference field="9" count="1" selected="0">
            <x v="3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195"/>
          </reference>
          <reference field="1" count="1">
            <x v="54"/>
          </reference>
          <reference field="9" count="1" selected="0">
            <x v="3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219"/>
          </reference>
          <reference field="1" count="1">
            <x v="41"/>
          </reference>
          <reference field="9" count="1" selected="0">
            <x v="3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222"/>
          </reference>
          <reference field="1" count="1">
            <x v="206"/>
          </reference>
          <reference field="9" count="1" selected="0">
            <x v="3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307"/>
          </reference>
          <reference field="1" count="1">
            <x v="271"/>
          </reference>
          <reference field="9" count="1" selected="0">
            <x v="3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335"/>
          </reference>
          <reference field="1" count="1">
            <x v="273"/>
          </reference>
          <reference field="9" count="1" selected="0">
            <x v="3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12"/>
          </reference>
          <reference field="1" count="1">
            <x v="76"/>
          </reference>
          <reference field="9" count="1" selected="0">
            <x v="4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13"/>
          </reference>
          <reference field="1" count="1">
            <x v="200"/>
          </reference>
          <reference field="9" count="1" selected="0">
            <x v="4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22"/>
          </reference>
          <reference field="1" count="1">
            <x v="265"/>
          </reference>
          <reference field="9" count="1" selected="0">
            <x v="4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27"/>
          </reference>
          <reference field="1" count="1">
            <x v="340"/>
          </reference>
          <reference field="9" count="1" selected="0">
            <x v="4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37"/>
          </reference>
          <reference field="1" count="1">
            <x v="55"/>
          </reference>
          <reference field="9" count="1" selected="0">
            <x v="4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51"/>
          </reference>
          <reference field="1" count="1">
            <x v="153"/>
          </reference>
          <reference field="9" count="1" selected="0">
            <x v="4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73"/>
          </reference>
          <reference field="1" count="1">
            <x v="67"/>
          </reference>
          <reference field="9" count="1" selected="0">
            <x v="4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82"/>
          </reference>
          <reference field="1" count="1">
            <x v="114"/>
          </reference>
          <reference field="9" count="1" selected="0">
            <x v="4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105"/>
          </reference>
          <reference field="1" count="1">
            <x v="57"/>
          </reference>
          <reference field="9" count="1" selected="0">
            <x v="4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113"/>
          </reference>
          <reference field="1" count="1">
            <x v="158"/>
          </reference>
          <reference field="9" count="1" selected="0">
            <x v="4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127"/>
          </reference>
          <reference field="1" count="1">
            <x v="62"/>
          </reference>
          <reference field="9" count="1" selected="0">
            <x v="4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132"/>
          </reference>
          <reference field="1" count="1">
            <x v="135"/>
          </reference>
          <reference field="9" count="1" selected="0">
            <x v="4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145"/>
          </reference>
          <reference field="1" count="1">
            <x v="330"/>
          </reference>
          <reference field="9" count="1" selected="0">
            <x v="4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146"/>
          </reference>
          <reference field="1" count="1">
            <x v="39"/>
          </reference>
          <reference field="9" count="1" selected="0">
            <x v="4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184"/>
          </reference>
          <reference field="1" count="1">
            <x v="292"/>
          </reference>
          <reference field="9" count="1" selected="0">
            <x v="4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213"/>
          </reference>
          <reference field="1" count="1">
            <x v="179"/>
          </reference>
          <reference field="9" count="1" selected="0">
            <x v="4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226"/>
          </reference>
          <reference field="1" count="1">
            <x v="35"/>
          </reference>
          <reference field="9" count="1" selected="0">
            <x v="4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229"/>
          </reference>
          <reference field="1" count="1">
            <x v="250"/>
          </reference>
          <reference field="9" count="1" selected="0">
            <x v="4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235"/>
          </reference>
          <reference field="1" count="1">
            <x v="309"/>
          </reference>
          <reference field="9" count="1" selected="0">
            <x v="4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247"/>
          </reference>
          <reference field="1" count="1">
            <x v="136"/>
          </reference>
          <reference field="9" count="1" selected="0">
            <x v="4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261"/>
          </reference>
          <reference field="1" count="1">
            <x v="118"/>
          </reference>
          <reference field="9" count="1" selected="0">
            <x v="4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309"/>
          </reference>
          <reference field="1" count="1">
            <x v="336"/>
          </reference>
          <reference field="9" count="1" selected="0">
            <x v="4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56"/>
          </reference>
          <reference field="1" count="1">
            <x v="249"/>
          </reference>
          <reference field="9" count="1" selected="0">
            <x v="5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72"/>
          </reference>
          <reference field="1" count="1">
            <x v="28"/>
          </reference>
          <reference field="9" count="1" selected="0">
            <x v="5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86"/>
          </reference>
          <reference field="1" count="1">
            <x v="272"/>
          </reference>
          <reference field="9" count="1" selected="0">
            <x v="5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121"/>
          </reference>
          <reference field="1" count="1">
            <x v="112"/>
          </reference>
          <reference field="9" count="1" selected="0">
            <x v="5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161"/>
          </reference>
          <reference field="1" count="1">
            <x v="226"/>
          </reference>
          <reference field="9" count="1" selected="0">
            <x v="5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181"/>
          </reference>
          <reference field="1" count="1">
            <x v="295"/>
          </reference>
          <reference field="9" count="1" selected="0">
            <x v="5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194"/>
          </reference>
          <reference field="1" count="1">
            <x v="234"/>
          </reference>
          <reference field="9" count="1" selected="0">
            <x v="5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197"/>
          </reference>
          <reference field="1" count="1">
            <x v="9"/>
          </reference>
          <reference field="9" count="1" selected="0">
            <x v="5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223"/>
          </reference>
          <reference field="1" count="1">
            <x v="72"/>
          </reference>
          <reference field="9" count="1" selected="0">
            <x v="5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232"/>
          </reference>
          <reference field="1" count="1">
            <x v="314"/>
          </reference>
          <reference field="9" count="1" selected="0">
            <x v="5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234"/>
          </reference>
          <reference field="1" count="1">
            <x v="24"/>
          </reference>
          <reference field="9" count="1" selected="0">
            <x v="5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304"/>
          </reference>
          <reference field="1" count="1">
            <x v="87"/>
          </reference>
          <reference field="9" count="1" selected="0">
            <x v="5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58"/>
          </reference>
          <reference field="1" count="1">
            <x v="199"/>
          </reference>
          <reference field="9" count="1" selected="0">
            <x v="6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65"/>
          </reference>
          <reference field="1" count="1">
            <x v="82"/>
          </reference>
          <reference field="9" count="1" selected="0">
            <x v="6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109"/>
          </reference>
          <reference field="1" count="1">
            <x v="230"/>
          </reference>
          <reference field="9" count="1" selected="0">
            <x v="6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126"/>
          </reference>
          <reference field="1" count="1">
            <x v="312"/>
          </reference>
          <reference field="9" count="1" selected="0">
            <x v="6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138"/>
          </reference>
          <reference field="1" count="1">
            <x v="324"/>
          </reference>
          <reference field="9" count="1" selected="0">
            <x v="6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198"/>
          </reference>
          <reference field="1" count="1">
            <x v="334"/>
          </reference>
          <reference field="9" count="1" selected="0">
            <x v="6"/>
          </reference>
        </references>
      </pivotArea>
    </format>
    <format dxfId="4124">
      <pivotArea dataOnly="0" labelOnly="1" outline="0" fieldPosition="0">
        <references count="3">
          <reference field="0" count="1" selected="0">
            <x v="228"/>
          </reference>
          <reference field="1" count="1">
            <x v="317"/>
          </reference>
          <reference field="9" count="1" selected="0">
            <x v="6"/>
          </reference>
        </references>
      </pivotArea>
    </format>
    <format dxfId="4123">
      <pivotArea dataOnly="0" labelOnly="1" outline="0" fieldPosition="0">
        <references count="3">
          <reference field="0" count="1" selected="0">
            <x v="245"/>
          </reference>
          <reference field="1" count="1">
            <x v="318"/>
          </reference>
          <reference field="9" count="1" selected="0">
            <x v="6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305"/>
          </reference>
          <reference field="1" count="1">
            <x v="172"/>
          </reference>
          <reference field="9" count="1" selected="0">
            <x v="6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84"/>
          </reference>
          <reference field="1" count="1">
            <x v="60"/>
          </reference>
          <reference field="9" count="1" selected="0">
            <x v="7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100"/>
          </reference>
          <reference field="1" count="1">
            <x v="227"/>
          </reference>
          <reference field="9" count="1" selected="0">
            <x v="7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119"/>
          </reference>
          <reference field="1" count="1">
            <x v="79"/>
          </reference>
          <reference field="9" count="1" selected="0">
            <x v="7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244"/>
          </reference>
          <reference field="1" count="1">
            <x v="276"/>
          </reference>
          <reference field="9" count="1" selected="0">
            <x v="7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285"/>
          </reference>
          <reference field="1" count="1">
            <x v="51"/>
          </reference>
          <reference field="9" count="1" selected="0">
            <x v="7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297"/>
          </reference>
          <reference field="1" count="1">
            <x v="93"/>
          </reference>
          <reference field="9" count="1" selected="0">
            <x v="8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35"/>
          </reference>
          <reference field="1" count="1">
            <x v="182"/>
          </reference>
          <reference field="9" count="1" selected="0">
            <x v="9"/>
          </reference>
        </references>
      </pivotArea>
    </format>
    <format dxfId="4114">
      <pivotArea dataOnly="0" labelOnly="1" outline="0" fieldPosition="0">
        <references count="3">
          <reference field="0" count="1" selected="0">
            <x v="46"/>
          </reference>
          <reference field="1" count="1">
            <x v="89"/>
          </reference>
          <reference field="9" count="1" selected="0">
            <x v="9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61"/>
          </reference>
          <reference field="1" count="1">
            <x v="329"/>
          </reference>
          <reference field="9" count="1" selected="0">
            <x v="9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62"/>
          </reference>
          <reference field="1" count="1">
            <x v="18"/>
          </reference>
          <reference field="9" count="1" selected="0">
            <x v="9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67"/>
          </reference>
          <reference field="1" count="1">
            <x v="98"/>
          </reference>
          <reference field="9" count="1" selected="0">
            <x v="9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69"/>
          </reference>
          <reference field="1" count="1">
            <x v="283"/>
          </reference>
          <reference field="9" count="1" selected="0">
            <x v="9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94"/>
          </reference>
          <reference field="1" count="1">
            <x v="209"/>
          </reference>
          <reference field="9" count="1" selected="0">
            <x v="9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117"/>
          </reference>
          <reference field="1" count="1">
            <x v="299"/>
          </reference>
          <reference field="9" count="1" selected="0">
            <x v="9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137"/>
          </reference>
          <reference field="1" count="1">
            <x v="185"/>
          </reference>
          <reference field="9" count="1" selected="0">
            <x v="9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140"/>
          </reference>
          <reference field="1" count="1">
            <x v="287"/>
          </reference>
          <reference field="9" count="1" selected="0">
            <x v="9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150"/>
          </reference>
          <reference field="1" count="1">
            <x v="279"/>
          </reference>
          <reference field="9" count="1" selected="0">
            <x v="9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154"/>
          </reference>
          <reference field="1" count="1">
            <x v="196"/>
          </reference>
          <reference field="9" count="1" selected="0">
            <x v="9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157"/>
          </reference>
          <reference field="1" count="1">
            <x v="189"/>
          </reference>
          <reference field="9" count="1" selected="0">
            <x v="9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167"/>
          </reference>
          <reference field="1" count="1">
            <x v="311"/>
          </reference>
          <reference field="9" count="1" selected="0">
            <x v="9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171"/>
          </reference>
          <reference field="1" count="1">
            <x v="145"/>
          </reference>
          <reference field="9" count="1" selected="0">
            <x v="9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178"/>
          </reference>
          <reference field="1" count="1">
            <x v="219"/>
          </reference>
          <reference field="9" count="1" selected="0">
            <x v="9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185"/>
          </reference>
          <reference field="1" count="1">
            <x v="203"/>
          </reference>
          <reference field="9" count="1" selected="0">
            <x v="9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196"/>
          </reference>
          <reference field="1" count="1">
            <x v="137"/>
          </reference>
          <reference field="9" count="1" selected="0">
            <x v="9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202"/>
          </reference>
          <reference field="1" count="1">
            <x v="224"/>
          </reference>
          <reference field="9" count="1" selected="0">
            <x v="9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212"/>
          </reference>
          <reference field="1" count="1">
            <x v="6"/>
          </reference>
          <reference field="9" count="1" selected="0">
            <x v="9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217"/>
          </reference>
          <reference field="1" count="1">
            <x v="342"/>
          </reference>
          <reference field="9" count="1" selected="0">
            <x v="9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220"/>
          </reference>
          <reference field="1" count="1">
            <x v="13"/>
          </reference>
          <reference field="9" count="1" selected="0">
            <x v="9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230"/>
          </reference>
          <reference field="1" count="1">
            <x v="301"/>
          </reference>
          <reference field="9" count="1" selected="0">
            <x v="9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236"/>
          </reference>
          <reference field="1" count="1">
            <x v="7"/>
          </reference>
          <reference field="9" count="1" selected="0">
            <x v="9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238"/>
          </reference>
          <reference field="1" count="1">
            <x v="349"/>
          </reference>
          <reference field="9" count="1" selected="0">
            <x v="9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240"/>
          </reference>
          <reference field="1" count="1">
            <x v="239"/>
          </reference>
          <reference field="9" count="1" selected="0">
            <x v="9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241"/>
          </reference>
          <reference field="1" count="1">
            <x v="221"/>
          </reference>
          <reference field="9" count="1" selected="0">
            <x v="9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242"/>
          </reference>
          <reference field="1" count="1">
            <x v="94"/>
          </reference>
          <reference field="9" count="1" selected="0">
            <x v="9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248"/>
          </reference>
          <reference field="1" count="1">
            <x v="173"/>
          </reference>
          <reference field="9" count="1" selected="0">
            <x v="9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249"/>
          </reference>
          <reference field="1" count="1">
            <x v="117"/>
          </reference>
          <reference field="9" count="1" selected="0">
            <x v="9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251"/>
          </reference>
          <reference field="1" count="1">
            <x v="235"/>
          </reference>
          <reference field="9" count="1" selected="0">
            <x v="9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257"/>
          </reference>
          <reference field="1" count="1">
            <x v="170"/>
          </reference>
          <reference field="9" count="1" selected="0">
            <x v="9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258"/>
          </reference>
          <reference field="1" count="1">
            <x v="168"/>
          </reference>
          <reference field="9" count="1" selected="0">
            <x v="9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259"/>
          </reference>
          <reference field="1" count="1">
            <x v="192"/>
          </reference>
          <reference field="9" count="1" selected="0">
            <x v="9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269"/>
          </reference>
          <reference field="1" count="1">
            <x v="56"/>
          </reference>
          <reference field="9" count="1" selected="0">
            <x v="9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279"/>
          </reference>
          <reference field="1" count="1">
            <x v="243"/>
          </reference>
          <reference field="9" count="1" selected="0">
            <x v="9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292"/>
          </reference>
          <reference field="1" count="1">
            <x v="176"/>
          </reference>
          <reference field="9" count="1" selected="0">
            <x v="9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299"/>
          </reference>
          <reference field="1" count="1">
            <x v="298"/>
          </reference>
          <reference field="9" count="1" selected="0">
            <x v="9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308"/>
          </reference>
          <reference field="1" count="1">
            <x v="157"/>
          </reference>
          <reference field="9" count="1" selected="0">
            <x v="9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315"/>
          </reference>
          <reference field="1" count="1">
            <x v="125"/>
          </reference>
          <reference field="9" count="1" selected="0">
            <x v="9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316"/>
          </reference>
          <reference field="1" count="1">
            <x v="245"/>
          </reference>
          <reference field="9" count="1" selected="0">
            <x v="9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322"/>
          </reference>
          <reference field="1" count="1">
            <x v="310"/>
          </reference>
          <reference field="9" count="1" selected="0">
            <x v="9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343"/>
          </reference>
          <reference field="1" count="1">
            <x v="141"/>
          </reference>
          <reference field="9" count="1" selected="0">
            <x v="9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344"/>
          </reference>
          <reference field="1" count="1">
            <x v="204"/>
          </reference>
          <reference field="9" count="1" selected="0">
            <x v="9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350"/>
          </reference>
          <reference field="1" count="1">
            <x v="207"/>
          </reference>
          <reference field="9" count="1" selected="0">
            <x v="9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18"/>
          </reference>
          <reference field="1" count="1">
            <x v="42"/>
          </reference>
          <reference field="9" count="1" selected="0">
            <x v="10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48"/>
          </reference>
          <reference field="1" count="1">
            <x v="216"/>
          </reference>
          <reference field="9" count="1" selected="0">
            <x v="10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66"/>
          </reference>
          <reference field="1" count="1">
            <x v="267"/>
          </reference>
          <reference field="9" count="1" selected="0">
            <x v="10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79"/>
          </reference>
          <reference field="1" count="1">
            <x v="91"/>
          </reference>
          <reference field="9" count="1" selected="0">
            <x v="10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106"/>
          </reference>
          <reference field="1" count="1">
            <x v="177"/>
          </reference>
          <reference field="9" count="1" selected="0">
            <x v="10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110"/>
          </reference>
          <reference field="1" count="1">
            <x v="154"/>
          </reference>
          <reference field="9" count="1" selected="0">
            <x v="10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114"/>
          </reference>
          <reference field="1" count="1">
            <x v="205"/>
          </reference>
          <reference field="9" count="1" selected="0">
            <x v="10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147"/>
          </reference>
          <reference field="1" count="1">
            <x v="183"/>
          </reference>
          <reference field="9" count="1" selected="0">
            <x v="10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148"/>
          </reference>
          <reference field="1" count="1">
            <x v="105"/>
          </reference>
          <reference field="9" count="1" selected="0">
            <x v="10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160"/>
          </reference>
          <reference field="1" count="1">
            <x v="63"/>
          </reference>
          <reference field="9" count="1" selected="0">
            <x v="10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170"/>
          </reference>
          <reference field="1" count="1">
            <x v="181"/>
          </reference>
          <reference field="9" count="1" selected="0">
            <x v="10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173"/>
          </reference>
          <reference field="1" count="1">
            <x v="187"/>
          </reference>
          <reference field="9" count="1" selected="0">
            <x v="10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205"/>
          </reference>
          <reference field="1" count="1">
            <x v="129"/>
          </reference>
          <reference field="9" count="1" selected="0">
            <x v="10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207"/>
          </reference>
          <reference field="1" count="1">
            <x v="293"/>
          </reference>
          <reference field="9" count="1" selected="0">
            <x v="10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210"/>
          </reference>
          <reference field="1" count="1">
            <x v="2"/>
          </reference>
          <reference field="9" count="1" selected="0">
            <x v="10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239"/>
          </reference>
          <reference field="1" count="1">
            <x v="281"/>
          </reference>
          <reference field="9" count="1" selected="0">
            <x v="10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243"/>
          </reference>
          <reference field="1" count="1">
            <x v="251"/>
          </reference>
          <reference field="9" count="1" selected="0">
            <x v="10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250"/>
          </reference>
          <reference field="1" count="1">
            <x v="107"/>
          </reference>
          <reference field="9" count="1" selected="0">
            <x v="10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260"/>
          </reference>
          <reference field="1" count="1">
            <x v="323"/>
          </reference>
          <reference field="9" count="1" selected="0">
            <x v="10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265"/>
          </reference>
          <reference field="1" count="1">
            <x v="68"/>
          </reference>
          <reference field="9" count="1" selected="0">
            <x v="10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268"/>
          </reference>
          <reference field="1" count="1">
            <x v="140"/>
          </reference>
          <reference field="9" count="1" selected="0">
            <x v="10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270"/>
          </reference>
          <reference field="1" count="1">
            <x v="347"/>
          </reference>
          <reference field="9" count="1" selected="0">
            <x v="10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275"/>
          </reference>
          <reference field="1" count="1">
            <x v="64"/>
          </reference>
          <reference field="9" count="1" selected="0">
            <x v="10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283"/>
          </reference>
          <reference field="1" count="1">
            <x v="27"/>
          </reference>
          <reference field="9" count="1" selected="0">
            <x v="10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293"/>
          </reference>
          <reference field="1" count="1">
            <x v="337"/>
          </reference>
          <reference field="9" count="1" selected="0">
            <x v="10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295"/>
          </reference>
          <reference field="1" count="1">
            <x v="115"/>
          </reference>
          <reference field="9" count="1" selected="0">
            <x v="10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300"/>
          </reference>
          <reference field="1" count="1">
            <x v="262"/>
          </reference>
          <reference field="9" count="1" selected="0">
            <x v="10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301"/>
          </reference>
          <reference field="1" count="1">
            <x v="95"/>
          </reference>
          <reference field="9" count="1" selected="0">
            <x v="10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313"/>
          </reference>
          <reference field="1" count="1">
            <x v="36"/>
          </reference>
          <reference field="9" count="1" selected="0">
            <x v="10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324"/>
          </reference>
          <reference field="1" count="1">
            <x v="222"/>
          </reference>
          <reference field="9" count="1" selected="0">
            <x v="10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326"/>
          </reference>
          <reference field="1" count="1">
            <x v="130"/>
          </reference>
          <reference field="9" count="1" selected="0">
            <x v="10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333"/>
          </reference>
          <reference field="1" count="1">
            <x v="142"/>
          </reference>
          <reference field="9" count="1" selected="0">
            <x v="10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346"/>
          </reference>
          <reference field="1" count="1">
            <x v="78"/>
          </reference>
          <reference field="9" count="1" selected="0">
            <x v="10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347"/>
          </reference>
          <reference field="1" count="1">
            <x v="165"/>
          </reference>
          <reference field="9" count="1" selected="0">
            <x v="10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24"/>
          </reference>
          <reference field="1" count="1">
            <x v="8"/>
          </reference>
          <reference field="9" count="1" selected="0">
            <x v="11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42"/>
          </reference>
          <reference field="1" count="1">
            <x v="4"/>
          </reference>
          <reference field="9" count="1" selected="0">
            <x v="11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70"/>
          </reference>
          <reference field="1" count="1">
            <x v="43"/>
          </reference>
          <reference field="9" count="1" selected="0">
            <x v="11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74"/>
          </reference>
          <reference field="1" count="1">
            <x v="32"/>
          </reference>
          <reference field="9" count="1" selected="0">
            <x v="11"/>
          </reference>
        </references>
      </pivotArea>
    </format>
    <format dxfId="4032">
      <pivotArea dataOnly="0" labelOnly="1" outline="0" fieldPosition="0">
        <references count="3">
          <reference field="0" count="1" selected="0">
            <x v="81"/>
          </reference>
          <reference field="1" count="1">
            <x v="275"/>
          </reference>
          <reference field="9" count="1" selected="0">
            <x v="11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92"/>
          </reference>
          <reference field="1" count="1">
            <x v="259"/>
          </reference>
          <reference field="9" count="1" selected="0">
            <x v="11"/>
          </reference>
        </references>
      </pivotArea>
    </format>
    <format dxfId="4030">
      <pivotArea dataOnly="0" labelOnly="1" outline="0" fieldPosition="0">
        <references count="3">
          <reference field="0" count="1" selected="0">
            <x v="122"/>
          </reference>
          <reference field="1" count="1">
            <x v="53"/>
          </reference>
          <reference field="9" count="1" selected="0">
            <x v="11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128"/>
          </reference>
          <reference field="1" count="1">
            <x v="174"/>
          </reference>
          <reference field="9" count="1" selected="0">
            <x v="11"/>
          </reference>
        </references>
      </pivotArea>
    </format>
    <format dxfId="4028">
      <pivotArea dataOnly="0" labelOnly="1" outline="0" fieldPosition="0">
        <references count="3">
          <reference field="0" count="1" selected="0">
            <x v="149"/>
          </reference>
          <reference field="1" count="1">
            <x v="352"/>
          </reference>
          <reference field="9" count="1" selected="0">
            <x v="11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162"/>
          </reference>
          <reference field="1" count="1">
            <x v="59"/>
          </reference>
          <reference field="9" count="1" selected="0">
            <x v="11"/>
          </reference>
        </references>
      </pivotArea>
    </format>
    <format dxfId="4026">
      <pivotArea dataOnly="0" labelOnly="1" outline="0" fieldPosition="0">
        <references count="3">
          <reference field="0" count="1" selected="0">
            <x v="176"/>
          </reference>
          <reference field="1" count="1">
            <x v="333"/>
          </reference>
          <reference field="9" count="1" selected="0">
            <x v="11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183"/>
          </reference>
          <reference field="1" count="1">
            <x v="255"/>
          </reference>
          <reference field="9" count="1" selected="0">
            <x v="11"/>
          </reference>
        </references>
      </pivotArea>
    </format>
    <format dxfId="4024">
      <pivotArea dataOnly="0" labelOnly="1" outline="0" fieldPosition="0">
        <references count="3">
          <reference field="0" count="1" selected="0">
            <x v="191"/>
          </reference>
          <reference field="1" count="1">
            <x v="232"/>
          </reference>
          <reference field="9" count="1" selected="0">
            <x v="11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209"/>
          </reference>
          <reference field="1" count="1">
            <x v="244"/>
          </reference>
          <reference field="9" count="1" selected="0">
            <x v="11"/>
          </reference>
        </references>
      </pivotArea>
    </format>
    <format dxfId="4022">
      <pivotArea dataOnly="0" labelOnly="1" outline="0" fieldPosition="0">
        <references count="3">
          <reference field="0" count="1" selected="0">
            <x v="225"/>
          </reference>
          <reference field="1" count="1">
            <x v="139"/>
          </reference>
          <reference field="9" count="1" selected="0">
            <x v="11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254"/>
          </reference>
          <reference field="1" count="1">
            <x v="269"/>
          </reference>
          <reference field="9" count="1" selected="0">
            <x v="11"/>
          </reference>
        </references>
      </pivotArea>
    </format>
    <format dxfId="4020">
      <pivotArea dataOnly="0" labelOnly="1" outline="0" fieldPosition="0">
        <references count="3">
          <reference field="0" count="1" selected="0">
            <x v="262"/>
          </reference>
          <reference field="1" count="1">
            <x v="30"/>
          </reference>
          <reference field="9" count="1" selected="0">
            <x v="11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267"/>
          </reference>
          <reference field="1" count="1">
            <x v="44"/>
          </reference>
          <reference field="9" count="1" selected="0">
            <x v="11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272"/>
          </reference>
          <reference field="1" count="1">
            <x v="297"/>
          </reference>
          <reference field="9" count="1" selected="0">
            <x v="11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273"/>
          </reference>
          <reference field="1" count="1">
            <x v="253"/>
          </reference>
          <reference field="9" count="1" selected="0">
            <x v="11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274"/>
          </reference>
          <reference field="1" count="1">
            <x v="288"/>
          </reference>
          <reference field="9" count="1" selected="0">
            <x v="11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294"/>
          </reference>
          <reference field="1" count="1">
            <x v="23"/>
          </reference>
          <reference field="9" count="1" selected="0">
            <x v="11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298"/>
          </reference>
          <reference field="1" count="1">
            <x v="106"/>
          </reference>
          <reference field="9" count="1" selected="0">
            <x v="11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302"/>
          </reference>
          <reference field="1" count="1">
            <x v="326"/>
          </reference>
          <reference field="9" count="1" selected="0">
            <x v="11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306"/>
          </reference>
          <reference field="1" count="1">
            <x v="61"/>
          </reference>
          <reference field="9" count="1" selected="0">
            <x v="11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314"/>
          </reference>
          <reference field="1" count="1">
            <x v="290"/>
          </reference>
          <reference field="9" count="1" selected="0">
            <x v="11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329"/>
          </reference>
          <reference field="1" count="1">
            <x v="26"/>
          </reference>
          <reference field="9" count="1" selected="0">
            <x v="11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330"/>
          </reference>
          <reference field="1" count="1">
            <x v="316"/>
          </reference>
          <reference field="9" count="1" selected="0">
            <x v="11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334"/>
          </reference>
          <reference field="1" count="1">
            <x v="268"/>
          </reference>
          <reference field="9" count="1" selected="0">
            <x v="11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337"/>
          </reference>
          <reference field="1" count="1">
            <x v="307"/>
          </reference>
          <reference field="9" count="1" selected="0">
            <x v="11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338"/>
          </reference>
          <reference field="1" count="1">
            <x v="217"/>
          </reference>
          <reference field="9" count="1" selected="0">
            <x v="11"/>
          </reference>
        </references>
      </pivotArea>
    </format>
    <format dxfId="4005">
      <pivotArea dataOnly="0" labelOnly="1" outline="0" fieldPosition="0">
        <references count="3">
          <reference field="0" count="1" selected="0">
            <x v="341"/>
          </reference>
          <reference field="1" count="1">
            <x v="300"/>
          </reference>
          <reference field="9" count="1" selected="0">
            <x v="11"/>
          </reference>
        </references>
      </pivotArea>
    </format>
    <format dxfId="4004">
      <pivotArea dataOnly="0" labelOnly="1" outline="0" fieldPosition="0">
        <references count="3">
          <reference field="0" count="1" selected="0">
            <x v="342"/>
          </reference>
          <reference field="1" count="1">
            <x v="162"/>
          </reference>
          <reference field="9" count="1" selected="0">
            <x v="11"/>
          </reference>
        </references>
      </pivotArea>
    </format>
    <format dxfId="4003">
      <pivotArea dataOnly="0" labelOnly="1" outline="0" fieldPosition="0">
        <references count="3">
          <reference field="0" count="1" selected="0">
            <x v="352"/>
          </reference>
          <reference field="1" count="1">
            <x v="304"/>
          </reference>
          <reference field="9" count="1" selected="0">
            <x v="11"/>
          </reference>
        </references>
      </pivotArea>
    </format>
    <format dxfId="4002">
      <pivotArea dataOnly="0" labelOnly="1" outline="0" fieldPosition="0">
        <references count="3">
          <reference field="0" count="1" selected="0">
            <x v="15"/>
          </reference>
          <reference field="1" count="1">
            <x v="163"/>
          </reference>
          <reference field="9" count="1" selected="0">
            <x v="12"/>
          </reference>
        </references>
      </pivotArea>
    </format>
    <format dxfId="4001">
      <pivotArea dataOnly="0" labelOnly="1" outline="0" fieldPosition="0">
        <references count="3">
          <reference field="0" count="1" selected="0">
            <x v="63"/>
          </reference>
          <reference field="1" count="1">
            <x v="257"/>
          </reference>
          <reference field="9" count="1" selected="0">
            <x v="12"/>
          </reference>
        </references>
      </pivotArea>
    </format>
    <format dxfId="4000">
      <pivotArea dataOnly="0" labelOnly="1" outline="0" fieldPosition="0">
        <references count="3">
          <reference field="0" count="1" selected="0">
            <x v="83"/>
          </reference>
          <reference field="1" count="1">
            <x v="131"/>
          </reference>
          <reference field="9" count="1" selected="0">
            <x v="12"/>
          </reference>
        </references>
      </pivotArea>
    </format>
    <format dxfId="3999">
      <pivotArea dataOnly="0" labelOnly="1" outline="0" fieldPosition="0">
        <references count="3">
          <reference field="0" count="1" selected="0">
            <x v="88"/>
          </reference>
          <reference field="1" count="1">
            <x v="258"/>
          </reference>
          <reference field="9" count="1" selected="0">
            <x v="12"/>
          </reference>
        </references>
      </pivotArea>
    </format>
    <format dxfId="3998">
      <pivotArea dataOnly="0" labelOnly="1" outline="0" fieldPosition="0">
        <references count="3">
          <reference field="0" count="1" selected="0">
            <x v="151"/>
          </reference>
          <reference field="1" count="1">
            <x v="285"/>
          </reference>
          <reference field="9" count="1" selected="0">
            <x v="12"/>
          </reference>
        </references>
      </pivotArea>
    </format>
    <format dxfId="3997">
      <pivotArea dataOnly="0" labelOnly="1" outline="0" fieldPosition="0">
        <references count="3">
          <reference field="0" count="1" selected="0">
            <x v="172"/>
          </reference>
          <reference field="1" count="1">
            <x v="220"/>
          </reference>
          <reference field="9" count="1" selected="0">
            <x v="12"/>
          </reference>
        </references>
      </pivotArea>
    </format>
    <format dxfId="3996">
      <pivotArea dataOnly="0" labelOnly="1" outline="0" fieldPosition="0">
        <references count="3">
          <reference field="0" count="1" selected="0">
            <x v="175"/>
          </reference>
          <reference field="1" count="1">
            <x v="264"/>
          </reference>
          <reference field="9" count="1" selected="0">
            <x v="12"/>
          </reference>
        </references>
      </pivotArea>
    </format>
    <format dxfId="3995">
      <pivotArea dataOnly="0" labelOnly="1" outline="0" fieldPosition="0">
        <references count="3">
          <reference field="0" count="1" selected="0">
            <x v="187"/>
          </reference>
          <reference field="1" count="1">
            <x v="90"/>
          </reference>
          <reference field="9" count="1" selected="0">
            <x v="12"/>
          </reference>
        </references>
      </pivotArea>
    </format>
    <format dxfId="3994">
      <pivotArea dataOnly="0" labelOnly="1" outline="0" fieldPosition="0">
        <references count="3">
          <reference field="0" count="1" selected="0">
            <x v="200"/>
          </reference>
          <reference field="1" count="1">
            <x v="274"/>
          </reference>
          <reference field="9" count="1" selected="0">
            <x v="12"/>
          </reference>
        </references>
      </pivotArea>
    </format>
    <format dxfId="3993">
      <pivotArea dataOnly="0" labelOnly="1" outline="0" fieldPosition="0">
        <references count="3">
          <reference field="0" count="1" selected="0">
            <x v="208"/>
          </reference>
          <reference field="1" count="1">
            <x v="248"/>
          </reference>
          <reference field="9" count="1" selected="0">
            <x v="12"/>
          </reference>
        </references>
      </pivotArea>
    </format>
    <format dxfId="3992">
      <pivotArea dataOnly="0" labelOnly="1" outline="0" fieldPosition="0">
        <references count="3">
          <reference field="0" count="1" selected="0">
            <x v="214"/>
          </reference>
          <reference field="1" count="1">
            <x v="197"/>
          </reference>
          <reference field="9" count="1" selected="0">
            <x v="12"/>
          </reference>
        </references>
      </pivotArea>
    </format>
    <format dxfId="3991">
      <pivotArea dataOnly="0" labelOnly="1" outline="0" fieldPosition="0">
        <references count="3">
          <reference field="0" count="1" selected="0">
            <x v="215"/>
          </reference>
          <reference field="1" count="1">
            <x v="166"/>
          </reference>
          <reference field="9" count="1" selected="0">
            <x v="12"/>
          </reference>
        </references>
      </pivotArea>
    </format>
    <format dxfId="3990">
      <pivotArea dataOnly="0" labelOnly="1" outline="0" fieldPosition="0">
        <references count="3">
          <reference field="0" count="1" selected="0">
            <x v="252"/>
          </reference>
          <reference field="1" count="1">
            <x v="122"/>
          </reference>
          <reference field="9" count="1" selected="0">
            <x v="12"/>
          </reference>
        </references>
      </pivotArea>
    </format>
    <format dxfId="3989">
      <pivotArea dataOnly="0" labelOnly="1" outline="0" fieldPosition="0">
        <references count="3">
          <reference field="0" count="1" selected="0">
            <x v="264"/>
          </reference>
          <reference field="1" count="1">
            <x v="143"/>
          </reference>
          <reference field="9" count="1" selected="0">
            <x v="12"/>
          </reference>
        </references>
      </pivotArea>
    </format>
    <format dxfId="3988">
      <pivotArea dataOnly="0" labelOnly="1" outline="0" fieldPosition="0">
        <references count="3">
          <reference field="0" count="1" selected="0">
            <x v="276"/>
          </reference>
          <reference field="1" count="1">
            <x v="101"/>
          </reference>
          <reference field="9" count="1" selected="0">
            <x v="12"/>
          </reference>
        </references>
      </pivotArea>
    </format>
    <format dxfId="3987">
      <pivotArea dataOnly="0" labelOnly="1" outline="0" fieldPosition="0">
        <references count="3">
          <reference field="0" count="1" selected="0">
            <x v="278"/>
          </reference>
          <reference field="1" count="1">
            <x v="211"/>
          </reference>
          <reference field="9" count="1" selected="0">
            <x v="12"/>
          </reference>
        </references>
      </pivotArea>
    </format>
    <format dxfId="3986">
      <pivotArea dataOnly="0" labelOnly="1" outline="0" fieldPosition="0">
        <references count="3">
          <reference field="0" count="1" selected="0">
            <x v="286"/>
          </reference>
          <reference field="1" count="1">
            <x v="338"/>
          </reference>
          <reference field="9" count="1" selected="0">
            <x v="12"/>
          </reference>
        </references>
      </pivotArea>
    </format>
    <format dxfId="3985">
      <pivotArea dataOnly="0" labelOnly="1" outline="0" fieldPosition="0">
        <references count="3">
          <reference field="0" count="1" selected="0">
            <x v="289"/>
          </reference>
          <reference field="1" count="1">
            <x v="80"/>
          </reference>
          <reference field="9" count="1" selected="0">
            <x v="12"/>
          </reference>
        </references>
      </pivotArea>
    </format>
    <format dxfId="3984">
      <pivotArea dataOnly="0" labelOnly="1" outline="0" fieldPosition="0">
        <references count="3">
          <reference field="0" count="1" selected="0">
            <x v="290"/>
          </reference>
          <reference field="1" count="1">
            <x v="280"/>
          </reference>
          <reference field="9" count="1" selected="0">
            <x v="12"/>
          </reference>
        </references>
      </pivotArea>
    </format>
    <format dxfId="3983">
      <pivotArea dataOnly="0" labelOnly="1" outline="0" fieldPosition="0">
        <references count="3">
          <reference field="0" count="1" selected="0">
            <x v="296"/>
          </reference>
          <reference field="1" count="1">
            <x v="5"/>
          </reference>
          <reference field="9" count="1" selected="0">
            <x v="12"/>
          </reference>
        </references>
      </pivotArea>
    </format>
    <format dxfId="3982">
      <pivotArea dataOnly="0" labelOnly="1" outline="0" fieldPosition="0">
        <references count="3">
          <reference field="0" count="1" selected="0">
            <x v="303"/>
          </reference>
          <reference field="1" count="1">
            <x v="201"/>
          </reference>
          <reference field="9" count="1" selected="0">
            <x v="12"/>
          </reference>
        </references>
      </pivotArea>
    </format>
    <format dxfId="3981">
      <pivotArea dataOnly="0" labelOnly="1" outline="0" fieldPosition="0">
        <references count="3">
          <reference field="0" count="1" selected="0">
            <x v="310"/>
          </reference>
          <reference field="1" count="1">
            <x v="315"/>
          </reference>
          <reference field="9" count="1" selected="0">
            <x v="12"/>
          </reference>
        </references>
      </pivotArea>
    </format>
    <format dxfId="3980">
      <pivotArea dataOnly="0" labelOnly="1" outline="0" fieldPosition="0">
        <references count="3">
          <reference field="0" count="1" selected="0">
            <x v="317"/>
          </reference>
          <reference field="1" count="1">
            <x v="296"/>
          </reference>
          <reference field="9" count="1" selected="0">
            <x v="12"/>
          </reference>
        </references>
      </pivotArea>
    </format>
    <format dxfId="3979">
      <pivotArea dataOnly="0" labelOnly="1" outline="0" fieldPosition="0">
        <references count="3">
          <reference field="0" count="1" selected="0">
            <x v="323"/>
          </reference>
          <reference field="1" count="1">
            <x v="325"/>
          </reference>
          <reference field="9" count="1" selected="0">
            <x v="12"/>
          </reference>
        </references>
      </pivotArea>
    </format>
    <format dxfId="3978">
      <pivotArea dataOnly="0" labelOnly="1" outline="0" fieldPosition="0">
        <references count="3">
          <reference field="0" count="1" selected="0">
            <x v="325"/>
          </reference>
          <reference field="1" count="1">
            <x v="113"/>
          </reference>
          <reference field="9" count="1" selected="0">
            <x v="12"/>
          </reference>
        </references>
      </pivotArea>
    </format>
    <format dxfId="3977">
      <pivotArea dataOnly="0" labelOnly="1" outline="0" fieldPosition="0">
        <references count="3">
          <reference field="0" count="1" selected="0">
            <x v="328"/>
          </reference>
          <reference field="1" count="1">
            <x v="167"/>
          </reference>
          <reference field="9" count="1" selected="0">
            <x v="12"/>
          </reference>
        </references>
      </pivotArea>
    </format>
    <format dxfId="3976">
      <pivotArea dataOnly="0" labelOnly="1" outline="0" fieldPosition="0">
        <references count="3">
          <reference field="0" count="1" selected="0">
            <x v="331"/>
          </reference>
          <reference field="1" count="1">
            <x v="126"/>
          </reference>
          <reference field="9" count="1" selected="0">
            <x v="12"/>
          </reference>
        </references>
      </pivotArea>
    </format>
    <format dxfId="3975">
      <pivotArea dataOnly="0" labelOnly="1" outline="0" fieldPosition="0">
        <references count="3">
          <reference field="0" count="1" selected="0">
            <x v="332"/>
          </reference>
          <reference field="1" count="1">
            <x v="77"/>
          </reference>
          <reference field="9" count="1" selected="0">
            <x v="12"/>
          </reference>
        </references>
      </pivotArea>
    </format>
    <format dxfId="3974">
      <pivotArea dataOnly="0" labelOnly="1" outline="0" fieldPosition="0">
        <references count="3">
          <reference field="0" count="1" selected="0">
            <x v="340"/>
          </reference>
          <reference field="1" count="1">
            <x v="138"/>
          </reference>
          <reference field="9" count="1" selected="0">
            <x v="12"/>
          </reference>
        </references>
      </pivotArea>
    </format>
    <format dxfId="3973">
      <pivotArea dataOnly="0" labelOnly="1" outline="0" fieldPosition="0">
        <references count="3">
          <reference field="0" count="1" selected="0">
            <x v="348"/>
          </reference>
          <reference field="1" count="1">
            <x v="74"/>
          </reference>
          <reference field="9" count="1" selected="0">
            <x v="12"/>
          </reference>
        </references>
      </pivotArea>
    </format>
    <format dxfId="3972">
      <pivotArea dataOnly="0" labelOnly="1" outline="0" fieldPosition="0">
        <references count="3">
          <reference field="0" count="1" selected="0">
            <x v="349"/>
          </reference>
          <reference field="1" count="1">
            <x v="25"/>
          </reference>
          <reference field="9" count="1" selected="0">
            <x v="12"/>
          </reference>
        </references>
      </pivotArea>
    </format>
    <format dxfId="3971">
      <pivotArea dataOnly="0" labelOnly="1" outline="0" fieldPosition="0">
        <references count="3">
          <reference field="0" count="1" selected="0">
            <x v="45"/>
          </reference>
          <reference field="1" count="1">
            <x v="188"/>
          </reference>
          <reference field="9" count="1" selected="0">
            <x v="13"/>
          </reference>
        </references>
      </pivotArea>
    </format>
    <format dxfId="3970">
      <pivotArea dataOnly="0" labelOnly="1" outline="0" fieldPosition="0">
        <references count="3">
          <reference field="0" count="1" selected="0">
            <x v="107"/>
          </reference>
          <reference field="1" count="1">
            <x v="45"/>
          </reference>
          <reference field="9" count="1" selected="0">
            <x v="13"/>
          </reference>
        </references>
      </pivotArea>
    </format>
    <format dxfId="3969">
      <pivotArea dataOnly="0" labelOnly="1" outline="0" fieldPosition="0">
        <references count="3">
          <reference field="0" count="1" selected="0">
            <x v="158"/>
          </reference>
          <reference field="1" count="1">
            <x v="97"/>
          </reference>
          <reference field="9" count="1" selected="0">
            <x v="13"/>
          </reference>
        </references>
      </pivotArea>
    </format>
    <format dxfId="3968">
      <pivotArea dataOnly="0" labelOnly="1" outline="0" fieldPosition="0">
        <references count="3">
          <reference field="0" count="1" selected="0">
            <x v="201"/>
          </reference>
          <reference field="1" count="1">
            <x v="73"/>
          </reference>
          <reference field="9" count="1" selected="0">
            <x v="13"/>
          </reference>
        </references>
      </pivotArea>
    </format>
    <format dxfId="3967">
      <pivotArea dataOnly="0" labelOnly="1" outline="0" fieldPosition="0">
        <references count="3">
          <reference field="0" count="1" selected="0">
            <x v="211"/>
          </reference>
          <reference field="1" count="1">
            <x v="322"/>
          </reference>
          <reference field="9" count="1" selected="0">
            <x v="13"/>
          </reference>
        </references>
      </pivotArea>
    </format>
    <format dxfId="3966">
      <pivotArea dataOnly="0" labelOnly="1" outline="0" fieldPosition="0">
        <references count="3">
          <reference field="0" count="1" selected="0">
            <x v="287"/>
          </reference>
          <reference field="1" count="1">
            <x v="252"/>
          </reference>
          <reference field="9" count="1" selected="0">
            <x v="13"/>
          </reference>
        </references>
      </pivotArea>
    </format>
    <format dxfId="3965">
      <pivotArea dataOnly="0" labelOnly="1" outline="0" fieldPosition="0">
        <references count="3">
          <reference field="0" count="1" selected="0">
            <x v="288"/>
          </reference>
          <reference field="1" count="1">
            <x v="50"/>
          </reference>
          <reference field="9" count="1" selected="0">
            <x v="13"/>
          </reference>
        </references>
      </pivotArea>
    </format>
    <format dxfId="3964">
      <pivotArea dataOnly="0" labelOnly="1" outline="0" fieldPosition="0">
        <references count="3">
          <reference field="0" count="1" selected="0">
            <x v="291"/>
          </reference>
          <reference field="1" count="1">
            <x v="319"/>
          </reference>
          <reference field="9" count="1" selected="0">
            <x v="13"/>
          </reference>
        </references>
      </pivotArea>
    </format>
    <format dxfId="3963">
      <pivotArea dataOnly="0" labelOnly="1" outline="0" fieldPosition="0">
        <references count="3">
          <reference field="0" count="1" selected="0">
            <x v="312"/>
          </reference>
          <reference field="1" count="1">
            <x v="305"/>
          </reference>
          <reference field="9" count="1" selected="0">
            <x v="13"/>
          </reference>
        </references>
      </pivotArea>
    </format>
    <format dxfId="3962">
      <pivotArea dataOnly="0" labelOnly="1" outline="0" fieldPosition="0">
        <references count="3">
          <reference field="0" count="1" selected="0">
            <x v="318"/>
          </reference>
          <reference field="1" count="1">
            <x v="229"/>
          </reference>
          <reference field="9" count="1" selected="0">
            <x v="13"/>
          </reference>
        </references>
      </pivotArea>
    </format>
    <format dxfId="3961">
      <pivotArea dataOnly="0" labelOnly="1" outline="0" fieldPosition="0">
        <references count="3">
          <reference field="0" count="1" selected="0">
            <x v="320"/>
          </reference>
          <reference field="1" count="1">
            <x v="184"/>
          </reference>
          <reference field="9" count="1" selected="0">
            <x v="13"/>
          </reference>
        </references>
      </pivotArea>
    </format>
    <format dxfId="3960">
      <pivotArea dataOnly="0" labelOnly="1" outline="0" fieldPosition="0">
        <references count="3">
          <reference field="0" count="1" selected="0">
            <x v="321"/>
          </reference>
          <reference field="1" count="1">
            <x v="159"/>
          </reference>
          <reference field="9" count="1" selected="0">
            <x v="13"/>
          </reference>
        </references>
      </pivotArea>
    </format>
    <format dxfId="3959">
      <pivotArea dataOnly="0" labelOnly="1" outline="0" fieldPosition="0">
        <references count="3">
          <reference field="0" count="1" selected="0">
            <x v="327"/>
          </reference>
          <reference field="1" count="1">
            <x v="71"/>
          </reference>
          <reference field="9" count="1" selected="0">
            <x v="13"/>
          </reference>
        </references>
      </pivotArea>
    </format>
    <format dxfId="3958">
      <pivotArea dataOnly="0" labelOnly="1" outline="0" fieldPosition="0">
        <references count="3">
          <reference field="0" count="1" selected="0">
            <x v="351"/>
          </reference>
          <reference field="1" count="1">
            <x v="180"/>
          </reference>
          <reference field="9" count="1" selected="0">
            <x v="13"/>
          </reference>
        </references>
      </pivotArea>
    </format>
    <format dxfId="3957">
      <pivotArea dataOnly="0" labelOnly="1" outline="0" fieldPosition="0">
        <references count="3">
          <reference field="0" count="1" selected="0">
            <x v="111"/>
          </reference>
          <reference field="1" count="1">
            <x v="66"/>
          </reference>
          <reference field="9" count="1" selected="0">
            <x v="14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166"/>
          </reference>
          <reference field="1" count="1">
            <x v="202"/>
          </reference>
          <reference field="9" count="1" selected="0">
            <x v="14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255"/>
          </reference>
          <reference field="1" count="1">
            <x v="108"/>
          </reference>
          <reference field="9" count="1" selected="0">
            <x v="14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256"/>
          </reference>
          <reference field="1" count="1">
            <x v="92"/>
          </reference>
          <reference field="9" count="1" selected="0">
            <x v="14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263"/>
          </reference>
          <reference field="1" count="1">
            <x v="214"/>
          </reference>
          <reference field="9" count="1" selected="0">
            <x v="14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319"/>
          </reference>
          <reference field="1" count="1">
            <x v="178"/>
          </reference>
          <reference field="9" count="1" selected="0">
            <x v="14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237"/>
          </reference>
          <reference field="1" count="1">
            <x v="152"/>
          </reference>
          <reference field="9" count="1" selected="0">
            <x v="15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253"/>
          </reference>
          <reference field="1" count="1">
            <x v="40"/>
          </reference>
          <reference field="9" count="1" selected="0">
            <x v="15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339"/>
          </reference>
          <reference field="1" count="1">
            <x v="65"/>
          </reference>
          <reference field="9" count="1" selected="0">
            <x v="15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163"/>
          </reference>
          <reference field="1" count="1">
            <x v="102"/>
          </reference>
          <reference field="9" count="1" selected="0">
            <x v="16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355"/>
          </reference>
          <reference field="1" count="1">
            <x v="355"/>
          </reference>
          <reference field="9" count="1" selected="0">
            <x v="17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9"/>
          </reference>
          <reference field="2" count="1">
            <x v="0"/>
          </reference>
          <reference field="9" count="1" selected="0">
            <x v="0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9"/>
          </reference>
          <reference field="2" count="1">
            <x v="1"/>
          </reference>
          <reference field="9" count="1" selected="0">
            <x v="0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5"/>
          </reference>
          <reference field="2" count="1">
            <x v="2"/>
          </reference>
          <reference field="9" count="1" selected="0">
            <x v="0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8"/>
          </reference>
          <reference field="2" count="1">
            <x v="3"/>
          </reference>
          <reference field="9" count="1" selected="0">
            <x v="0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31"/>
          </reference>
          <reference field="2" count="1">
            <x v="4"/>
          </reference>
          <reference field="9" count="1" selected="0">
            <x v="0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37"/>
          </reference>
          <reference field="2" count="1">
            <x v="5"/>
          </reference>
          <reference field="9" count="1" selected="0">
            <x v="0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10"/>
          </reference>
          <reference field="2" count="1">
            <x v="6"/>
          </reference>
          <reference field="9" count="1" selected="0">
            <x v="0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70"/>
          </reference>
          <reference field="2" count="1">
            <x v="9"/>
          </reference>
          <reference field="9" count="1" selected="0">
            <x v="0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277"/>
          </reference>
          <reference field="2" count="1">
            <x v="10"/>
          </reference>
          <reference field="9" count="1" selected="0">
            <x v="0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94"/>
          </reference>
          <reference field="2" count="1">
            <x v="11"/>
          </reference>
          <reference field="9" count="1" selected="0">
            <x v="0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84"/>
          </reference>
          <reference field="2" count="1">
            <x v="13"/>
          </reference>
          <reference field="9" count="1" selected="0">
            <x v="0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146"/>
          </reference>
          <reference field="2" count="1">
            <x v="15"/>
          </reference>
          <reference field="9" count="1" selected="0">
            <x v="0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223"/>
          </reference>
          <reference field="2" count="1">
            <x v="17"/>
          </reference>
          <reference field="9" count="1" selected="0">
            <x v="0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99"/>
          </reference>
          <reference field="2" count="1">
            <x v="18"/>
          </reference>
          <reference field="9" count="1" selected="0">
            <x v="0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133"/>
          </reference>
          <reference field="2" count="1">
            <x v="23"/>
          </reference>
          <reference field="9" count="1" selected="0">
            <x v="0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58"/>
          </reference>
          <reference field="2" count="1">
            <x v="25"/>
          </reference>
          <reference field="9" count="1" selected="0">
            <x v="0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291"/>
          </reference>
          <reference field="2" count="1">
            <x v="26"/>
          </reference>
          <reference field="9" count="1" selected="0">
            <x v="0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354"/>
          </reference>
          <reference field="2" count="1">
            <x v="30"/>
          </reference>
          <reference field="9" count="1" selected="0">
            <x v="0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328"/>
          </reference>
          <reference field="2" count="1">
            <x v="35"/>
          </reference>
          <reference field="9" count="1" selected="0">
            <x v="0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15"/>
          </reference>
          <reference field="2" count="1">
            <x v="36"/>
          </reference>
          <reference field="9" count="1" selected="0">
            <x v="0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52"/>
          </reference>
          <reference field="1" count="1" selected="0">
            <x v="149"/>
          </reference>
          <reference field="2" count="1">
            <x v="47"/>
          </reference>
          <reference field="9" count="1" selected="0">
            <x v="0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57"/>
          </reference>
          <reference field="1" count="1" selected="0">
            <x v="52"/>
          </reference>
          <reference field="2" count="1">
            <x v="52"/>
          </reference>
          <reference field="9" count="1" selected="0">
            <x v="0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59"/>
          </reference>
          <reference field="1" count="1" selected="0">
            <x v="111"/>
          </reference>
          <reference field="2" count="1">
            <x v="53"/>
          </reference>
          <reference field="9" count="1" selected="0">
            <x v="0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64"/>
          </reference>
          <reference field="1" count="1" selected="0">
            <x v="212"/>
          </reference>
          <reference field="2" count="1">
            <x v="57"/>
          </reference>
          <reference field="9" count="1" selected="0">
            <x v="0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71"/>
          </reference>
          <reference field="1" count="1" selected="0">
            <x v="353"/>
          </reference>
          <reference field="2" count="1">
            <x v="64"/>
          </reference>
          <reference field="9" count="1" selected="0">
            <x v="0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77"/>
          </reference>
          <reference field="1" count="1" selected="0">
            <x v="190"/>
          </reference>
          <reference field="2" count="1">
            <x v="69"/>
          </reference>
          <reference field="9" count="1" selected="0">
            <x v="0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91"/>
          </reference>
          <reference field="1" count="1" selected="0">
            <x v="127"/>
          </reference>
          <reference field="2" count="1">
            <x v="81"/>
          </reference>
          <reference field="9" count="1" selected="0">
            <x v="0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95"/>
          </reference>
          <reference field="1" count="1" selected="0">
            <x v="169"/>
          </reference>
          <reference field="2" count="1">
            <x v="85"/>
          </reference>
          <reference field="9" count="1" selected="0">
            <x v="0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96"/>
          </reference>
          <reference field="1" count="1" selected="0">
            <x v="193"/>
          </reference>
          <reference field="2" count="1">
            <x v="86"/>
          </reference>
          <reference field="9" count="1" selected="0">
            <x v="0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98"/>
          </reference>
          <reference field="1" count="1" selected="0">
            <x v="96"/>
          </reference>
          <reference field="2" count="1">
            <x v="88"/>
          </reference>
          <reference field="9" count="1" selected="0">
            <x v="0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102"/>
          </reference>
          <reference field="1" count="1" selected="0">
            <x v="345"/>
          </reference>
          <reference field="2" count="1">
            <x v="91"/>
          </reference>
          <reference field="9" count="1" selected="0">
            <x v="0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104"/>
          </reference>
          <reference field="1" count="1" selected="0">
            <x v="120"/>
          </reference>
          <reference field="2" count="1">
            <x v="93"/>
          </reference>
          <reference field="9" count="1" selected="0">
            <x v="0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131"/>
          </reference>
          <reference field="1" count="1" selected="0">
            <x v="306"/>
          </reference>
          <reference field="2" count="1">
            <x v="116"/>
          </reference>
          <reference field="9" count="1" selected="0">
            <x v="0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133"/>
          </reference>
          <reference field="1" count="1" selected="0">
            <x v="242"/>
          </reference>
          <reference field="2" count="1">
            <x v="118"/>
          </reference>
          <reference field="9" count="1" selected="0">
            <x v="0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135"/>
          </reference>
          <reference field="1" count="1" selected="0">
            <x v="123"/>
          </reference>
          <reference field="2" count="1">
            <x v="120"/>
          </reference>
          <reference field="9" count="1" selected="0">
            <x v="0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136"/>
          </reference>
          <reference field="1" count="1" selected="0">
            <x v="302"/>
          </reference>
          <reference field="2" count="1">
            <x v="121"/>
          </reference>
          <reference field="9" count="1" selected="0">
            <x v="0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142"/>
          </reference>
          <reference field="1" count="1" selected="0">
            <x v="38"/>
          </reference>
          <reference field="2" count="1">
            <x v="127"/>
          </reference>
          <reference field="9" count="1" selected="0">
            <x v="0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155"/>
          </reference>
          <reference field="1" count="1" selected="0">
            <x v="81"/>
          </reference>
          <reference field="2" count="1">
            <x v="138"/>
          </reference>
          <reference field="9" count="1" selected="0">
            <x v="0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159"/>
          </reference>
          <reference field="1" count="1" selected="0">
            <x v="48"/>
          </reference>
          <reference field="2" count="1">
            <x v="141"/>
          </reference>
          <reference field="9" count="1" selected="0">
            <x v="0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169"/>
          </reference>
          <reference field="1" count="1" selected="0">
            <x v="195"/>
          </reference>
          <reference field="2" count="1">
            <x v="150"/>
          </reference>
          <reference field="9" count="1" selected="0">
            <x v="0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174"/>
          </reference>
          <reference field="1" count="1" selected="0">
            <x v="284"/>
          </reference>
          <reference field="2" count="1">
            <x v="155"/>
          </reference>
          <reference field="9" count="1" selected="0">
            <x v="0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186"/>
          </reference>
          <reference field="1" count="1" selected="0">
            <x v="332"/>
          </reference>
          <reference field="2" count="1">
            <x v="167"/>
          </reference>
          <reference field="9" count="1" selected="0">
            <x v="0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189"/>
          </reference>
          <reference field="1" count="1" selected="0">
            <x v="261"/>
          </reference>
          <reference field="2" count="1">
            <x v="169"/>
          </reference>
          <reference field="9" count="1" selected="0">
            <x v="0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216"/>
          </reference>
          <reference field="1" count="1" selected="0">
            <x v="33"/>
          </reference>
          <reference field="2" count="1">
            <x v="194"/>
          </reference>
          <reference field="9" count="1" selected="0">
            <x v="0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224"/>
          </reference>
          <reference field="1" count="1" selected="0">
            <x v="320"/>
          </reference>
          <reference field="2" count="1">
            <x v="199"/>
          </reference>
          <reference field="9" count="1" selected="0">
            <x v="0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281"/>
          </reference>
          <reference field="1" count="1" selected="0">
            <x v="210"/>
          </reference>
          <reference field="2" count="1">
            <x v="247"/>
          </reference>
          <reference field="9" count="1" selected="0">
            <x v="0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284"/>
          </reference>
          <reference field="1" count="1" selected="0">
            <x v="225"/>
          </reference>
          <reference field="2" count="1">
            <x v="250"/>
          </reference>
          <reference field="9" count="1" selected="0">
            <x v="0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55"/>
          </reference>
          <reference field="1" count="1" selected="0">
            <x v="100"/>
          </reference>
          <reference field="2" count="1">
            <x v="50"/>
          </reference>
          <reference field="9" count="1" selected="0">
            <x v="1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85"/>
          </reference>
          <reference field="1" count="1" selected="0">
            <x v="351"/>
          </reference>
          <reference field="2" count="1">
            <x v="76"/>
          </reference>
          <reference field="9" count="1" selected="0">
            <x v="1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101"/>
          </reference>
          <reference field="1" count="1" selected="0">
            <x v="343"/>
          </reference>
          <reference field="2" count="1">
            <x v="90"/>
          </reference>
          <reference field="9" count="1" selected="0">
            <x v="1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108"/>
          </reference>
          <reference field="1" count="1" selected="0">
            <x v="86"/>
          </reference>
          <reference field="2" count="1">
            <x v="96"/>
          </reference>
          <reference field="9" count="1" selected="0">
            <x v="1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152"/>
          </reference>
          <reference field="1" count="1" selected="0">
            <x v="83"/>
          </reference>
          <reference field="2" count="1">
            <x v="135"/>
          </reference>
          <reference field="9" count="1" selected="0">
            <x v="1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156"/>
          </reference>
          <reference field="1" count="1" selected="0">
            <x v="339"/>
          </reference>
          <reference field="2" count="1">
            <x v="139"/>
          </reference>
          <reference field="9" count="1" selected="0">
            <x v="1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177"/>
          </reference>
          <reference field="1" count="1" selected="0">
            <x v="191"/>
          </reference>
          <reference field="2" count="1">
            <x v="158"/>
          </reference>
          <reference field="9" count="1" selected="0">
            <x v="1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190"/>
          </reference>
          <reference field="1" count="1" selected="0">
            <x v="335"/>
          </reference>
          <reference field="2" count="1">
            <x v="170"/>
          </reference>
          <reference field="9" count="1" selected="0">
            <x v="1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204"/>
          </reference>
          <reference field="1" count="1" selected="0">
            <x v="70"/>
          </reference>
          <reference field="2" count="1">
            <x v="183"/>
          </reference>
          <reference field="9" count="1" selected="0">
            <x v="1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227"/>
          </reference>
          <reference field="1" count="1" selected="0">
            <x v="282"/>
          </reference>
          <reference field="2" count="1">
            <x v="202"/>
          </reference>
          <reference field="9" count="1" selected="0">
            <x v="1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233"/>
          </reference>
          <reference field="1" count="1" selected="0">
            <x v="308"/>
          </reference>
          <reference field="2" count="1">
            <x v="207"/>
          </reference>
          <reference field="9" count="1" selected="0">
            <x v="1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246"/>
          </reference>
          <reference field="1" count="1" selected="0">
            <x v="29"/>
          </reference>
          <reference field="2" count="1">
            <x v="218"/>
          </reference>
          <reference field="9" count="1" selected="0">
            <x v="1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271"/>
          </reference>
          <reference field="1" count="1" selected="0">
            <x v="88"/>
          </reference>
          <reference field="2" count="1">
            <x v="238"/>
          </reference>
          <reference field="9" count="1" selected="0">
            <x v="1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277"/>
          </reference>
          <reference field="1" count="1" selected="0">
            <x v="49"/>
          </reference>
          <reference field="2" count="1">
            <x v="243"/>
          </reference>
          <reference field="9" count="1" selected="0">
            <x v="1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280"/>
          </reference>
          <reference field="1" count="1" selected="0">
            <x v="21"/>
          </reference>
          <reference field="2" count="1">
            <x v="246"/>
          </reference>
          <reference field="9" count="1" selected="0">
            <x v="1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282"/>
          </reference>
          <reference field="1" count="1" selected="0">
            <x v="266"/>
          </reference>
          <reference field="2" count="1">
            <x v="248"/>
          </reference>
          <reference field="9" count="1" selected="0">
            <x v="1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311"/>
          </reference>
          <reference field="1" count="1" selected="0">
            <x v="16"/>
          </reference>
          <reference field="2" count="1">
            <x v="271"/>
          </reference>
          <reference field="9" count="1" selected="0">
            <x v="1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336"/>
          </reference>
          <reference field="1" count="1" selected="0">
            <x v="144"/>
          </reference>
          <reference field="2" count="1">
            <x v="293"/>
          </reference>
          <reference field="9" count="1" selected="0">
            <x v="1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345"/>
          </reference>
          <reference field="1" count="1" selected="0">
            <x v="85"/>
          </reference>
          <reference field="2" count="1">
            <x v="300"/>
          </reference>
          <reference field="9" count="1" selected="0">
            <x v="1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353"/>
          </reference>
          <reference field="1" count="1" selected="0">
            <x v="286"/>
          </reference>
          <reference field="2" count="1">
            <x v="307"/>
          </reference>
          <reference field="9" count="1" selected="0">
            <x v="1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354"/>
          </reference>
          <reference field="1" count="1" selected="0">
            <x v="228"/>
          </reference>
          <reference field="2" count="1">
            <x v="308"/>
          </reference>
          <reference field="9" count="1" selected="0">
            <x v="1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0"/>
          </reference>
          <reference field="2" count="1">
            <x v="7"/>
          </reference>
          <reference field="9" count="1" selected="0">
            <x v="2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4"/>
          </reference>
          <reference field="2" count="1">
            <x v="8"/>
          </reference>
          <reference field="9" count="1" selected="0">
            <x v="2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41"/>
          </reference>
          <reference field="2" count="1">
            <x v="16"/>
          </reference>
          <reference field="9" count="1" selected="0">
            <x v="2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247"/>
          </reference>
          <reference field="2" count="1">
            <x v="17"/>
          </reference>
          <reference field="9" count="1" selected="0">
            <x v="2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36"/>
          </reference>
          <reference field="2" count="1">
            <x v="20"/>
          </reference>
          <reference field="9" count="1" selected="0">
            <x v="2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7"/>
          </reference>
          <reference field="2" count="1">
            <x v="32"/>
          </reference>
          <reference field="9" count="1" selected="0">
            <x v="2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132"/>
          </reference>
          <reference field="2" count="1">
            <x v="34"/>
          </reference>
          <reference field="9" count="1" selected="0">
            <x v="2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41"/>
          </reference>
          <reference field="1" count="1" selected="0">
            <x v="47"/>
          </reference>
          <reference field="2" count="1">
            <x v="37"/>
          </reference>
          <reference field="9" count="1" selected="0">
            <x v="2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43"/>
          </reference>
          <reference field="1" count="1" selected="0">
            <x v="0"/>
          </reference>
          <reference field="2" count="1">
            <x v="39"/>
          </reference>
          <reference field="9" count="1" selected="0">
            <x v="2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50"/>
          </reference>
          <reference field="1" count="1" selected="0">
            <x v="121"/>
          </reference>
          <reference field="2" count="1">
            <x v="45"/>
          </reference>
          <reference field="9" count="1" selected="0">
            <x v="2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53"/>
          </reference>
          <reference field="1" count="1" selected="0">
            <x v="124"/>
          </reference>
          <reference field="2" count="1">
            <x v="48"/>
          </reference>
          <reference field="9" count="1" selected="0">
            <x v="2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54"/>
          </reference>
          <reference field="1" count="1" selected="0">
            <x v="240"/>
          </reference>
          <reference field="2" count="1">
            <x v="49"/>
          </reference>
          <reference field="9" count="1" selected="0">
            <x v="2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87"/>
          </reference>
          <reference field="1" count="1" selected="0">
            <x v="321"/>
          </reference>
          <reference field="2" count="1">
            <x v="78"/>
          </reference>
          <reference field="9" count="1" selected="0">
            <x v="2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93"/>
          </reference>
          <reference field="1" count="1" selected="0">
            <x v="1"/>
          </reference>
          <reference field="2" count="1">
            <x v="83"/>
          </reference>
          <reference field="9" count="1" selected="0">
            <x v="2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116"/>
          </reference>
          <reference field="1" count="1" selected="0">
            <x v="147"/>
          </reference>
          <reference field="2" count="1">
            <x v="104"/>
          </reference>
          <reference field="9" count="1" selected="0">
            <x v="2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118"/>
          </reference>
          <reference field="1" count="1" selected="0">
            <x v="160"/>
          </reference>
          <reference field="2" count="1">
            <x v="106"/>
          </reference>
          <reference field="9" count="1" selected="0">
            <x v="2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125"/>
          </reference>
          <reference field="1" count="1" selected="0">
            <x v="350"/>
          </reference>
          <reference field="2" count="1">
            <x v="112"/>
          </reference>
          <reference field="9" count="1" selected="0">
            <x v="2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130"/>
          </reference>
          <reference field="1" count="1" selected="0">
            <x v="208"/>
          </reference>
          <reference field="2" count="1">
            <x v="115"/>
          </reference>
          <reference field="9" count="1" selected="0">
            <x v="2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141"/>
          </reference>
          <reference field="1" count="1" selected="0">
            <x v="346"/>
          </reference>
          <reference field="2" count="1">
            <x v="126"/>
          </reference>
          <reference field="9" count="1" selected="0">
            <x v="2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143"/>
          </reference>
          <reference field="1" count="1" selected="0">
            <x v="341"/>
          </reference>
          <reference field="2" count="1">
            <x v="128"/>
          </reference>
          <reference field="9" count="1" selected="0">
            <x v="2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153"/>
          </reference>
          <reference field="1" count="1" selected="0">
            <x v="263"/>
          </reference>
          <reference field="2" count="1">
            <x v="136"/>
          </reference>
          <reference field="9" count="1" selected="0">
            <x v="2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164"/>
          </reference>
          <reference field="1" count="1" selected="0">
            <x v="218"/>
          </reference>
          <reference field="2" count="1">
            <x v="146"/>
          </reference>
          <reference field="9" count="1" selected="0">
            <x v="2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168"/>
          </reference>
          <reference field="1" count="1" selected="0">
            <x v="34"/>
          </reference>
          <reference field="2" count="1">
            <x v="149"/>
          </reference>
          <reference field="9" count="1" selected="0">
            <x v="2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180"/>
          </reference>
          <reference field="1" count="1" selected="0">
            <x v="134"/>
          </reference>
          <reference field="2" count="1">
            <x v="161"/>
          </reference>
          <reference field="9" count="1" selected="0">
            <x v="2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182"/>
          </reference>
          <reference field="1" count="1" selected="0">
            <x v="22"/>
          </reference>
          <reference field="2" count="1">
            <x v="163"/>
          </reference>
          <reference field="9" count="1" selected="0">
            <x v="2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188"/>
          </reference>
          <reference field="1" count="1" selected="0">
            <x v="156"/>
          </reference>
          <reference field="2" count="1">
            <x v="169"/>
          </reference>
          <reference field="9" count="1" selected="0">
            <x v="2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192"/>
          </reference>
          <reference field="1" count="1" selected="0">
            <x v="148"/>
          </reference>
          <reference field="2" count="1">
            <x v="172"/>
          </reference>
          <reference field="9" count="1" selected="0">
            <x v="2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193"/>
          </reference>
          <reference field="1" count="1" selected="0">
            <x v="237"/>
          </reference>
          <reference field="2" count="1">
            <x v="173"/>
          </reference>
          <reference field="9" count="1" selected="0">
            <x v="2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199"/>
          </reference>
          <reference field="1" count="1" selected="0">
            <x v="254"/>
          </reference>
          <reference field="2" count="1">
            <x v="179"/>
          </reference>
          <reference field="9" count="1" selected="0">
            <x v="2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203"/>
          </reference>
          <reference field="1" count="1" selected="0">
            <x v="161"/>
          </reference>
          <reference field="2" count="1">
            <x v="182"/>
          </reference>
          <reference field="9" count="1" selected="0">
            <x v="2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206"/>
          </reference>
          <reference field="1" count="1" selected="0">
            <x v="15"/>
          </reference>
          <reference field="2" count="1">
            <x v="185"/>
          </reference>
          <reference field="9" count="1" selected="0">
            <x v="2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221"/>
          </reference>
          <reference field="1" count="1" selected="0">
            <x v="14"/>
          </reference>
          <reference field="2" count="1">
            <x v="196"/>
          </reference>
          <reference field="9" count="1" selected="0">
            <x v="2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231"/>
          </reference>
          <reference field="1" count="1" selected="0">
            <x v="155"/>
          </reference>
          <reference field="2" count="1">
            <x v="206"/>
          </reference>
          <reference field="9" count="1" selected="0">
            <x v="2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266"/>
          </reference>
          <reference field="1" count="1" selected="0">
            <x v="69"/>
          </reference>
          <reference field="2" count="1">
            <x v="233"/>
          </reference>
          <reference field="9" count="1" selected="0">
            <x v="2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31"/>
          </reference>
          <reference field="2" count="1">
            <x v="22"/>
          </reference>
          <reference field="9" count="1" selected="0">
            <x v="3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327"/>
          </reference>
          <reference field="2" count="1">
            <x v="27"/>
          </reference>
          <reference field="9" count="1" selected="0">
            <x v="3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33"/>
          </reference>
          <reference field="2" count="1">
            <x v="28"/>
          </reference>
          <reference field="9" count="1" selected="0">
            <x v="3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331"/>
          </reference>
          <reference field="2" count="1">
            <x v="29"/>
          </reference>
          <reference field="9" count="1" selected="0">
            <x v="3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44"/>
          </reference>
          <reference field="1" count="1" selected="0">
            <x v="213"/>
          </reference>
          <reference field="2" count="1">
            <x v="40"/>
          </reference>
          <reference field="9" count="1" selected="0">
            <x v="3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47"/>
          </reference>
          <reference field="1" count="1" selected="0">
            <x v="151"/>
          </reference>
          <reference field="2" count="1">
            <x v="43"/>
          </reference>
          <reference field="9" count="1" selected="0">
            <x v="3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49"/>
          </reference>
          <reference field="1" count="1" selected="0">
            <x v="119"/>
          </reference>
          <reference field="2" count="1">
            <x v="44"/>
          </reference>
          <reference field="9" count="1" selected="0">
            <x v="3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60"/>
          </reference>
          <reference field="1" count="1" selected="0">
            <x v="11"/>
          </reference>
          <reference field="2" count="1">
            <x v="54"/>
          </reference>
          <reference field="9" count="1" selected="0">
            <x v="3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68"/>
          </reference>
          <reference field="1" count="1" selected="0">
            <x v="46"/>
          </reference>
          <reference field="2" count="1">
            <x v="61"/>
          </reference>
          <reference field="9" count="1" selected="0">
            <x v="3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75"/>
          </reference>
          <reference field="1" count="1" selected="0">
            <x v="260"/>
          </reference>
          <reference field="2" count="1">
            <x v="67"/>
          </reference>
          <reference field="9" count="1" selected="0">
            <x v="3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76"/>
          </reference>
          <reference field="1" count="1" selected="0">
            <x v="294"/>
          </reference>
          <reference field="2" count="1">
            <x v="68"/>
          </reference>
          <reference field="9" count="1" selected="0">
            <x v="3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78"/>
          </reference>
          <reference field="1" count="1" selected="0">
            <x v="12"/>
          </reference>
          <reference field="2" count="1">
            <x v="70"/>
          </reference>
          <reference field="9" count="1" selected="0">
            <x v="3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80"/>
          </reference>
          <reference field="1" count="1" selected="0">
            <x v="116"/>
          </reference>
          <reference field="2" count="1">
            <x v="72"/>
          </reference>
          <reference field="9" count="1" selected="0">
            <x v="3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89"/>
          </reference>
          <reference field="1" count="1" selected="0">
            <x v="344"/>
          </reference>
          <reference field="2" count="1">
            <x v="79"/>
          </reference>
          <reference field="9" count="1" selected="0">
            <x v="3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90"/>
          </reference>
          <reference field="1" count="1" selected="0">
            <x v="303"/>
          </reference>
          <reference field="2" count="1">
            <x v="80"/>
          </reference>
          <reference field="9" count="1" selected="0">
            <x v="3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97"/>
          </reference>
          <reference field="1" count="1" selected="0">
            <x v="150"/>
          </reference>
          <reference field="2" count="1">
            <x v="87"/>
          </reference>
          <reference field="9" count="1" selected="0">
            <x v="3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103"/>
          </reference>
          <reference field="1" count="1" selected="0">
            <x v="164"/>
          </reference>
          <reference field="2" count="1">
            <x v="92"/>
          </reference>
          <reference field="9" count="1" selected="0">
            <x v="3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112"/>
          </reference>
          <reference field="1" count="1" selected="0">
            <x v="175"/>
          </reference>
          <reference field="2" count="1">
            <x v="100"/>
          </reference>
          <reference field="9" count="1" selected="0">
            <x v="3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15"/>
          </reference>
          <reference field="1" count="1" selected="0">
            <x v="278"/>
          </reference>
          <reference field="2" count="1">
            <x v="103"/>
          </reference>
          <reference field="9" count="1" selected="0">
            <x v="3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20"/>
          </reference>
          <reference field="1" count="1" selected="0">
            <x v="313"/>
          </reference>
          <reference field="2" count="1">
            <x v="108"/>
          </reference>
          <reference field="9" count="1" selected="0">
            <x v="3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23"/>
          </reference>
          <reference field="1" count="1" selected="0">
            <x v="128"/>
          </reference>
          <reference field="2" count="1">
            <x v="110"/>
          </reference>
          <reference field="9" count="1" selected="0">
            <x v="3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24"/>
          </reference>
          <reference field="1" count="1" selected="0">
            <x v="3"/>
          </reference>
          <reference field="2" count="1">
            <x v="111"/>
          </reference>
          <reference field="9" count="1" selected="0">
            <x v="3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129"/>
          </reference>
          <reference field="1" count="1" selected="0">
            <x v="186"/>
          </reference>
          <reference field="2" count="1">
            <x v="114"/>
          </reference>
          <reference field="9" count="1" selected="0">
            <x v="3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134"/>
          </reference>
          <reference field="1" count="1" selected="0">
            <x v="171"/>
          </reference>
          <reference field="2" count="1">
            <x v="119"/>
          </reference>
          <reference field="9" count="1" selected="0">
            <x v="3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139"/>
          </reference>
          <reference field="1" count="1" selected="0">
            <x v="10"/>
          </reference>
          <reference field="2" count="1">
            <x v="124"/>
          </reference>
          <reference field="9" count="1" selected="0">
            <x v="3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144"/>
          </reference>
          <reference field="1" count="1" selected="0">
            <x v="246"/>
          </reference>
          <reference field="2" count="1">
            <x v="129"/>
          </reference>
          <reference field="9" count="1" selected="0">
            <x v="3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165"/>
          </reference>
          <reference field="1" count="1" selected="0">
            <x v="256"/>
          </reference>
          <reference field="2" count="1">
            <x v="147"/>
          </reference>
          <reference field="9" count="1" selected="0">
            <x v="3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179"/>
          </reference>
          <reference field="1" count="1" selected="0">
            <x v="289"/>
          </reference>
          <reference field="2" count="1">
            <x v="160"/>
          </reference>
          <reference field="9" count="1" selected="0">
            <x v="3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95"/>
          </reference>
          <reference field="1" count="1" selected="0">
            <x v="54"/>
          </reference>
          <reference field="2" count="1">
            <x v="175"/>
          </reference>
          <reference field="9" count="1" selected="0">
            <x v="3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219"/>
          </reference>
          <reference field="1" count="1" selected="0">
            <x v="41"/>
          </reference>
          <reference field="2" count="1">
            <x v="195"/>
          </reference>
          <reference field="9" count="1" selected="0">
            <x v="3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222"/>
          </reference>
          <reference field="1" count="1" selected="0">
            <x v="206"/>
          </reference>
          <reference field="2" count="1">
            <x v="197"/>
          </reference>
          <reference field="9" count="1" selected="0">
            <x v="3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307"/>
          </reference>
          <reference field="1" count="1" selected="0">
            <x v="271"/>
          </reference>
          <reference field="2" count="1">
            <x v="268"/>
          </reference>
          <reference field="9" count="1" selected="0">
            <x v="3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335"/>
          </reference>
          <reference field="1" count="1" selected="0">
            <x v="273"/>
          </reference>
          <reference field="2" count="1">
            <x v="292"/>
          </reference>
          <reference field="9" count="1" selected="0">
            <x v="3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76"/>
          </reference>
          <reference field="2" count="1">
            <x v="12"/>
          </reference>
          <reference field="9" count="1" selected="0">
            <x v="4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200"/>
          </reference>
          <reference field="2" count="1">
            <x v="13"/>
          </reference>
          <reference field="9" count="1" selected="0">
            <x v="4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265"/>
          </reference>
          <reference field="2" count="1">
            <x v="19"/>
          </reference>
          <reference field="9" count="1" selected="0">
            <x v="4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340"/>
          </reference>
          <reference field="2" count="1">
            <x v="24"/>
          </reference>
          <reference field="9" count="1" selected="0">
            <x v="4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55"/>
          </reference>
          <reference field="2" count="1">
            <x v="33"/>
          </reference>
          <reference field="9" count="1" selected="0">
            <x v="4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51"/>
          </reference>
          <reference field="1" count="1" selected="0">
            <x v="153"/>
          </reference>
          <reference field="2" count="1">
            <x v="46"/>
          </reference>
          <reference field="9" count="1" selected="0">
            <x v="4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73"/>
          </reference>
          <reference field="1" count="1" selected="0">
            <x v="67"/>
          </reference>
          <reference field="2" count="1">
            <x v="65"/>
          </reference>
          <reference field="9" count="1" selected="0">
            <x v="4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82"/>
          </reference>
          <reference field="1" count="1" selected="0">
            <x v="114"/>
          </reference>
          <reference field="2" count="1">
            <x v="74"/>
          </reference>
          <reference field="9" count="1" selected="0">
            <x v="4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105"/>
          </reference>
          <reference field="1" count="1" selected="0">
            <x v="57"/>
          </reference>
          <reference field="2" count="1">
            <x v="94"/>
          </reference>
          <reference field="9" count="1" selected="0">
            <x v="4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113"/>
          </reference>
          <reference field="1" count="1" selected="0">
            <x v="158"/>
          </reference>
          <reference field="2" count="1">
            <x v="101"/>
          </reference>
          <reference field="9" count="1" selected="0">
            <x v="4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127"/>
          </reference>
          <reference field="1" count="1" selected="0">
            <x v="62"/>
          </reference>
          <reference field="2" count="1">
            <x v="112"/>
          </reference>
          <reference field="9" count="1" selected="0">
            <x v="4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32"/>
          </reference>
          <reference field="1" count="1" selected="0">
            <x v="135"/>
          </reference>
          <reference field="2" count="1">
            <x v="117"/>
          </reference>
          <reference field="9" count="1" selected="0">
            <x v="4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45"/>
          </reference>
          <reference field="1" count="1" selected="0">
            <x v="330"/>
          </reference>
          <reference field="2" count="1">
            <x v="130"/>
          </reference>
          <reference field="9" count="1" selected="0">
            <x v="4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84"/>
          </reference>
          <reference field="1" count="1" selected="0">
            <x v="292"/>
          </reference>
          <reference field="2" count="1">
            <x v="165"/>
          </reference>
          <reference field="9" count="1" selected="0">
            <x v="4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213"/>
          </reference>
          <reference field="1" count="1" selected="0">
            <x v="179"/>
          </reference>
          <reference field="2" count="1">
            <x v="192"/>
          </reference>
          <reference field="9" count="1" selected="0">
            <x v="4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226"/>
          </reference>
          <reference field="1" count="1" selected="0">
            <x v="35"/>
          </reference>
          <reference field="2" count="1">
            <x v="201"/>
          </reference>
          <reference field="9" count="1" selected="0">
            <x v="4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229"/>
          </reference>
          <reference field="1" count="1" selected="0">
            <x v="250"/>
          </reference>
          <reference field="2" count="1">
            <x v="204"/>
          </reference>
          <reference field="9" count="1" selected="0">
            <x v="4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235"/>
          </reference>
          <reference field="1" count="1" selected="0">
            <x v="309"/>
          </reference>
          <reference field="2" count="1">
            <x v="209"/>
          </reference>
          <reference field="9" count="1" selected="0">
            <x v="4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247"/>
          </reference>
          <reference field="1" count="1" selected="0">
            <x v="136"/>
          </reference>
          <reference field="2" count="1">
            <x v="219"/>
          </reference>
          <reference field="9" count="1" selected="0">
            <x v="4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261"/>
          </reference>
          <reference field="1" count="1" selected="0">
            <x v="118"/>
          </reference>
          <reference field="2" count="1">
            <x v="231"/>
          </reference>
          <reference field="9" count="1" selected="0">
            <x v="4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309"/>
          </reference>
          <reference field="1" count="1" selected="0">
            <x v="336"/>
          </reference>
          <reference field="2" count="1">
            <x v="269"/>
          </reference>
          <reference field="9" count="1" selected="0">
            <x v="4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56"/>
          </reference>
          <reference field="1" count="1" selected="0">
            <x v="249"/>
          </reference>
          <reference field="2" count="1">
            <x v="51"/>
          </reference>
          <reference field="9" count="1" selected="0">
            <x v="5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72"/>
          </reference>
          <reference field="1" count="1" selected="0">
            <x v="28"/>
          </reference>
          <reference field="2" count="1">
            <x v="64"/>
          </reference>
          <reference field="9" count="1" selected="0">
            <x v="5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86"/>
          </reference>
          <reference field="1" count="1" selected="0">
            <x v="272"/>
          </reference>
          <reference field="2" count="1">
            <x v="77"/>
          </reference>
          <reference field="9" count="1" selected="0">
            <x v="5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121"/>
          </reference>
          <reference field="1" count="1" selected="0">
            <x v="112"/>
          </reference>
          <reference field="2" count="1">
            <x v="108"/>
          </reference>
          <reference field="9" count="1" selected="0">
            <x v="5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161"/>
          </reference>
          <reference field="1" count="1" selected="0">
            <x v="226"/>
          </reference>
          <reference field="2" count="1">
            <x v="143"/>
          </reference>
          <reference field="9" count="1" selected="0">
            <x v="5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181"/>
          </reference>
          <reference field="1" count="1" selected="0">
            <x v="295"/>
          </reference>
          <reference field="2" count="1">
            <x v="162"/>
          </reference>
          <reference field="9" count="1" selected="0">
            <x v="5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94"/>
          </reference>
          <reference field="1" count="1" selected="0">
            <x v="234"/>
          </reference>
          <reference field="2" count="1">
            <x v="174"/>
          </reference>
          <reference field="9" count="1" selected="0">
            <x v="5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197"/>
          </reference>
          <reference field="1" count="1" selected="0">
            <x v="9"/>
          </reference>
          <reference field="2" count="1">
            <x v="177"/>
          </reference>
          <reference field="9" count="1" selected="0">
            <x v="5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223"/>
          </reference>
          <reference field="1" count="1" selected="0">
            <x v="72"/>
          </reference>
          <reference field="2" count="1">
            <x v="198"/>
          </reference>
          <reference field="9" count="1" selected="0">
            <x v="5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232"/>
          </reference>
          <reference field="1" count="1" selected="0">
            <x v="314"/>
          </reference>
          <reference field="2" count="1">
            <x v="206"/>
          </reference>
          <reference field="9" count="1" selected="0">
            <x v="5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234"/>
          </reference>
          <reference field="1" count="1" selected="0">
            <x v="24"/>
          </reference>
          <reference field="2" count="1">
            <x v="208"/>
          </reference>
          <reference field="9" count="1" selected="0">
            <x v="5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304"/>
          </reference>
          <reference field="1" count="1" selected="0">
            <x v="87"/>
          </reference>
          <reference field="2" count="1">
            <x v="265"/>
          </reference>
          <reference field="9" count="1" selected="0">
            <x v="5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58"/>
          </reference>
          <reference field="1" count="1" selected="0">
            <x v="199"/>
          </reference>
          <reference field="2" count="1">
            <x v="52"/>
          </reference>
          <reference field="9" count="1" selected="0">
            <x v="6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65"/>
          </reference>
          <reference field="1" count="1" selected="0">
            <x v="82"/>
          </reference>
          <reference field="2" count="1">
            <x v="58"/>
          </reference>
          <reference field="9" count="1" selected="0">
            <x v="6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09"/>
          </reference>
          <reference field="1" count="1" selected="0">
            <x v="230"/>
          </reference>
          <reference field="2" count="1">
            <x v="97"/>
          </reference>
          <reference field="9" count="1" selected="0">
            <x v="6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26"/>
          </reference>
          <reference field="1" count="1" selected="0">
            <x v="312"/>
          </reference>
          <reference field="2" count="1">
            <x v="112"/>
          </reference>
          <reference field="9" count="1" selected="0">
            <x v="6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38"/>
          </reference>
          <reference field="1" count="1" selected="0">
            <x v="324"/>
          </reference>
          <reference field="2" count="1">
            <x v="123"/>
          </reference>
          <reference field="9" count="1" selected="0">
            <x v="6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98"/>
          </reference>
          <reference field="1" count="1" selected="0">
            <x v="334"/>
          </reference>
          <reference field="2" count="1">
            <x v="178"/>
          </reference>
          <reference field="9" count="1" selected="0">
            <x v="6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228"/>
          </reference>
          <reference field="1" count="1" selected="0">
            <x v="317"/>
          </reference>
          <reference field="2" count="1">
            <x v="203"/>
          </reference>
          <reference field="9" count="1" selected="0">
            <x v="6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45"/>
          </reference>
          <reference field="1" count="1" selected="0">
            <x v="318"/>
          </reference>
          <reference field="2" count="1">
            <x v="217"/>
          </reference>
          <reference field="9" count="1" selected="0">
            <x v="6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305"/>
          </reference>
          <reference field="1" count="1" selected="0">
            <x v="172"/>
          </reference>
          <reference field="2" count="1">
            <x v="266"/>
          </reference>
          <reference field="9" count="1" selected="0">
            <x v="6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84"/>
          </reference>
          <reference field="1" count="1" selected="0">
            <x v="60"/>
          </reference>
          <reference field="2" count="1">
            <x v="76"/>
          </reference>
          <reference field="9" count="1" selected="0">
            <x v="7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100"/>
          </reference>
          <reference field="1" count="1" selected="0">
            <x v="227"/>
          </reference>
          <reference field="2" count="1">
            <x v="89"/>
          </reference>
          <reference field="9" count="1" selected="0">
            <x v="7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119"/>
          </reference>
          <reference field="1" count="1" selected="0">
            <x v="79"/>
          </reference>
          <reference field="2" count="1">
            <x v="107"/>
          </reference>
          <reference field="9" count="1" selected="0">
            <x v="7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44"/>
          </reference>
          <reference field="1" count="1" selected="0">
            <x v="276"/>
          </reference>
          <reference field="2" count="1">
            <x v="216"/>
          </reference>
          <reference field="9" count="1" selected="0">
            <x v="7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85"/>
          </reference>
          <reference field="1" count="1" selected="0">
            <x v="51"/>
          </reference>
          <reference field="2" count="1">
            <x v="250"/>
          </reference>
          <reference field="9" count="1" selected="0">
            <x v="7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97"/>
          </reference>
          <reference field="1" count="1" selected="0">
            <x v="93"/>
          </reference>
          <reference field="2" count="1">
            <x v="260"/>
          </reference>
          <reference field="9" count="1" selected="0">
            <x v="8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82"/>
          </reference>
          <reference field="2" count="1">
            <x v="31"/>
          </reference>
          <reference field="9" count="1" selected="0">
            <x v="9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46"/>
          </reference>
          <reference field="1" count="1" selected="0">
            <x v="89"/>
          </reference>
          <reference field="2" count="1">
            <x v="42"/>
          </reference>
          <reference field="9" count="1" selected="0">
            <x v="9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61"/>
          </reference>
          <reference field="1" count="1" selected="0">
            <x v="329"/>
          </reference>
          <reference field="2" count="1">
            <x v="54"/>
          </reference>
          <reference field="9" count="1" selected="0">
            <x v="9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62"/>
          </reference>
          <reference field="1" count="1" selected="0">
            <x v="18"/>
          </reference>
          <reference field="2" count="1">
            <x v="55"/>
          </reference>
          <reference field="9" count="1" selected="0">
            <x v="9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67"/>
          </reference>
          <reference field="1" count="1" selected="0">
            <x v="98"/>
          </reference>
          <reference field="2" count="1">
            <x v="60"/>
          </reference>
          <reference field="9" count="1" selected="0">
            <x v="9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69"/>
          </reference>
          <reference field="1" count="1" selected="0">
            <x v="283"/>
          </reference>
          <reference field="2" count="1">
            <x v="62"/>
          </reference>
          <reference field="9" count="1" selected="0">
            <x v="9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94"/>
          </reference>
          <reference field="1" count="1" selected="0">
            <x v="209"/>
          </reference>
          <reference field="2" count="1">
            <x v="84"/>
          </reference>
          <reference field="9" count="1" selected="0">
            <x v="9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117"/>
          </reference>
          <reference field="1" count="1" selected="0">
            <x v="299"/>
          </reference>
          <reference field="2" count="1">
            <x v="105"/>
          </reference>
          <reference field="9" count="1" selected="0">
            <x v="9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137"/>
          </reference>
          <reference field="1" count="1" selected="0">
            <x v="185"/>
          </reference>
          <reference field="2" count="1">
            <x v="122"/>
          </reference>
          <reference field="9" count="1" selected="0">
            <x v="9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140"/>
          </reference>
          <reference field="1" count="1" selected="0">
            <x v="287"/>
          </reference>
          <reference field="2" count="1">
            <x v="125"/>
          </reference>
          <reference field="9" count="1" selected="0">
            <x v="9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150"/>
          </reference>
          <reference field="1" count="1" selected="0">
            <x v="279"/>
          </reference>
          <reference field="2" count="1">
            <x v="133"/>
          </reference>
          <reference field="9" count="1" selected="0">
            <x v="9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154"/>
          </reference>
          <reference field="1" count="1" selected="0">
            <x v="196"/>
          </reference>
          <reference field="2" count="1">
            <x v="137"/>
          </reference>
          <reference field="9" count="1" selected="0">
            <x v="9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157"/>
          </reference>
          <reference field="1" count="1" selected="0">
            <x v="189"/>
          </reference>
          <reference field="2" count="1">
            <x v="139"/>
          </reference>
          <reference field="9" count="1" selected="0">
            <x v="9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167"/>
          </reference>
          <reference field="1" count="1" selected="0">
            <x v="311"/>
          </reference>
          <reference field="2" count="1">
            <x v="148"/>
          </reference>
          <reference field="9" count="1" selected="0">
            <x v="9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171"/>
          </reference>
          <reference field="1" count="1" selected="0">
            <x v="145"/>
          </reference>
          <reference field="2" count="1">
            <x v="152"/>
          </reference>
          <reference field="9" count="1" selected="0">
            <x v="9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178"/>
          </reference>
          <reference field="1" count="1" selected="0">
            <x v="219"/>
          </reference>
          <reference field="2" count="1">
            <x v="159"/>
          </reference>
          <reference field="9" count="1" selected="0">
            <x v="9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185"/>
          </reference>
          <reference field="1" count="1" selected="0">
            <x v="203"/>
          </reference>
          <reference field="2" count="1">
            <x v="166"/>
          </reference>
          <reference field="9" count="1" selected="0">
            <x v="9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196"/>
          </reference>
          <reference field="1" count="1" selected="0">
            <x v="137"/>
          </reference>
          <reference field="2" count="1">
            <x v="176"/>
          </reference>
          <reference field="9" count="1" selected="0">
            <x v="9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202"/>
          </reference>
          <reference field="1" count="1" selected="0">
            <x v="224"/>
          </reference>
          <reference field="2" count="1">
            <x v="181"/>
          </reference>
          <reference field="9" count="1" selected="0">
            <x v="9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212"/>
          </reference>
          <reference field="1" count="1" selected="0">
            <x v="6"/>
          </reference>
          <reference field="2" count="1">
            <x v="191"/>
          </reference>
          <reference field="9" count="1" selected="0">
            <x v="9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217"/>
          </reference>
          <reference field="1" count="1" selected="0">
            <x v="342"/>
          </reference>
          <reference field="2" count="1">
            <x v="194"/>
          </reference>
          <reference field="9" count="1" selected="0">
            <x v="9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220"/>
          </reference>
          <reference field="1" count="1" selected="0">
            <x v="13"/>
          </reference>
          <reference field="2" count="1">
            <x v="196"/>
          </reference>
          <reference field="9" count="1" selected="0">
            <x v="9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230"/>
          </reference>
          <reference field="1" count="1" selected="0">
            <x v="301"/>
          </reference>
          <reference field="2" count="1">
            <x v="205"/>
          </reference>
          <reference field="9" count="1" selected="0">
            <x v="9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236"/>
          </reference>
          <reference field="1" count="1" selected="0">
            <x v="7"/>
          </reference>
          <reference field="2" count="1">
            <x v="210"/>
          </reference>
          <reference field="9" count="1" selected="0">
            <x v="9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238"/>
          </reference>
          <reference field="1" count="1" selected="0">
            <x v="349"/>
          </reference>
          <reference field="2" count="1">
            <x v="211"/>
          </reference>
          <reference field="9" count="1" selected="0">
            <x v="9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240"/>
          </reference>
          <reference field="1" count="1" selected="0">
            <x v="239"/>
          </reference>
          <reference field="2" count="1">
            <x v="213"/>
          </reference>
          <reference field="9" count="1" selected="0">
            <x v="9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241"/>
          </reference>
          <reference field="1" count="1" selected="0">
            <x v="221"/>
          </reference>
          <reference field="2" count="1">
            <x v="214"/>
          </reference>
          <reference field="9" count="1" selected="0">
            <x v="9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248"/>
          </reference>
          <reference field="1" count="1" selected="0">
            <x v="173"/>
          </reference>
          <reference field="2" count="1">
            <x v="220"/>
          </reference>
          <reference field="9" count="1" selected="0">
            <x v="9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251"/>
          </reference>
          <reference field="1" count="1" selected="0">
            <x v="235"/>
          </reference>
          <reference field="2" count="1">
            <x v="222"/>
          </reference>
          <reference field="9" count="1" selected="0">
            <x v="9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257"/>
          </reference>
          <reference field="1" count="1" selected="0">
            <x v="170"/>
          </reference>
          <reference field="2" count="1">
            <x v="228"/>
          </reference>
          <reference field="9" count="1" selected="0">
            <x v="9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258"/>
          </reference>
          <reference field="1" count="1" selected="0">
            <x v="168"/>
          </reference>
          <reference field="2" count="1">
            <x v="229"/>
          </reference>
          <reference field="9" count="1" selected="0">
            <x v="9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259"/>
          </reference>
          <reference field="1" count="1" selected="0">
            <x v="192"/>
          </reference>
          <reference field="2" count="1">
            <x v="230"/>
          </reference>
          <reference field="9" count="1" selected="0">
            <x v="9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269"/>
          </reference>
          <reference field="1" count="1" selected="0">
            <x v="56"/>
          </reference>
          <reference field="2" count="1">
            <x v="236"/>
          </reference>
          <reference field="9" count="1" selected="0">
            <x v="9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279"/>
          </reference>
          <reference field="1" count="1" selected="0">
            <x v="243"/>
          </reference>
          <reference field="2" count="1">
            <x v="245"/>
          </reference>
          <reference field="9" count="1" selected="0">
            <x v="9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292"/>
          </reference>
          <reference field="1" count="1" selected="0">
            <x v="176"/>
          </reference>
          <reference field="2" count="1">
            <x v="257"/>
          </reference>
          <reference field="9" count="1" selected="0">
            <x v="9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299"/>
          </reference>
          <reference field="1" count="1" selected="0">
            <x v="298"/>
          </reference>
          <reference field="2" count="1">
            <x v="261"/>
          </reference>
          <reference field="9" count="1" selected="0">
            <x v="9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308"/>
          </reference>
          <reference field="1" count="1" selected="0">
            <x v="157"/>
          </reference>
          <reference field="2" count="1">
            <x v="269"/>
          </reference>
          <reference field="9" count="1" selected="0">
            <x v="9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315"/>
          </reference>
          <reference field="1" count="1" selected="0">
            <x v="125"/>
          </reference>
          <reference field="2" count="1">
            <x v="275"/>
          </reference>
          <reference field="9" count="1" selected="0">
            <x v="9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316"/>
          </reference>
          <reference field="1" count="1" selected="0">
            <x v="245"/>
          </reference>
          <reference field="2" count="1">
            <x v="276"/>
          </reference>
          <reference field="9" count="1" selected="0">
            <x v="9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322"/>
          </reference>
          <reference field="1" count="1" selected="0">
            <x v="310"/>
          </reference>
          <reference field="2" count="1">
            <x v="281"/>
          </reference>
          <reference field="9" count="1" selected="0">
            <x v="9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343"/>
          </reference>
          <reference field="1" count="1" selected="0">
            <x v="141"/>
          </reference>
          <reference field="2" count="1">
            <x v="299"/>
          </reference>
          <reference field="9" count="1" selected="0">
            <x v="9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344"/>
          </reference>
          <reference field="1" count="1" selected="0">
            <x v="204"/>
          </reference>
          <reference field="2" count="1">
            <x v="300"/>
          </reference>
          <reference field="9" count="1" selected="0">
            <x v="9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350"/>
          </reference>
          <reference field="1" count="1" selected="0">
            <x v="207"/>
          </reference>
          <reference field="2" count="1">
            <x v="305"/>
          </reference>
          <reference field="9" count="1" selected="0">
            <x v="9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42"/>
          </reference>
          <reference field="2" count="1">
            <x v="16"/>
          </reference>
          <reference field="9" count="1" selected="0">
            <x v="10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48"/>
          </reference>
          <reference field="1" count="1" selected="0">
            <x v="216"/>
          </reference>
          <reference field="2" count="1">
            <x v="44"/>
          </reference>
          <reference field="9" count="1" selected="0">
            <x v="10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66"/>
          </reference>
          <reference field="1" count="1" selected="0">
            <x v="267"/>
          </reference>
          <reference field="2" count="1">
            <x v="59"/>
          </reference>
          <reference field="9" count="1" selected="0">
            <x v="10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79"/>
          </reference>
          <reference field="1" count="1" selected="0">
            <x v="91"/>
          </reference>
          <reference field="2" count="1">
            <x v="71"/>
          </reference>
          <reference field="9" count="1" selected="0">
            <x v="1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106"/>
          </reference>
          <reference field="1" count="1" selected="0">
            <x v="177"/>
          </reference>
          <reference field="2" count="1">
            <x v="94"/>
          </reference>
          <reference field="9" count="1" selected="0">
            <x v="1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110"/>
          </reference>
          <reference field="1" count="1" selected="0">
            <x v="154"/>
          </reference>
          <reference field="2" count="1">
            <x v="98"/>
          </reference>
          <reference field="9" count="1" selected="0">
            <x v="1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114"/>
          </reference>
          <reference field="1" count="1" selected="0">
            <x v="205"/>
          </reference>
          <reference field="2" count="1">
            <x v="102"/>
          </reference>
          <reference field="9" count="1" selected="0">
            <x v="1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147"/>
          </reference>
          <reference field="1" count="1" selected="0">
            <x v="183"/>
          </reference>
          <reference field="2" count="1">
            <x v="131"/>
          </reference>
          <reference field="9" count="1" selected="0">
            <x v="1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160"/>
          </reference>
          <reference field="1" count="1" selected="0">
            <x v="63"/>
          </reference>
          <reference field="2" count="1">
            <x v="142"/>
          </reference>
          <reference field="9" count="1" selected="0">
            <x v="10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170"/>
          </reference>
          <reference field="1" count="1" selected="0">
            <x v="181"/>
          </reference>
          <reference field="2" count="1">
            <x v="151"/>
          </reference>
          <reference field="9" count="1" selected="0">
            <x v="10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173"/>
          </reference>
          <reference field="1" count="1" selected="0">
            <x v="187"/>
          </reference>
          <reference field="2" count="1">
            <x v="154"/>
          </reference>
          <reference field="9" count="1" selected="0">
            <x v="10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205"/>
          </reference>
          <reference field="1" count="1" selected="0">
            <x v="129"/>
          </reference>
          <reference field="2" count="1">
            <x v="184"/>
          </reference>
          <reference field="9" count="1" selected="0">
            <x v="10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207"/>
          </reference>
          <reference field="1" count="1" selected="0">
            <x v="293"/>
          </reference>
          <reference field="2" count="1">
            <x v="186"/>
          </reference>
          <reference field="9" count="1" selected="0">
            <x v="10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210"/>
          </reference>
          <reference field="1" count="1" selected="0">
            <x v="2"/>
          </reference>
          <reference field="2" count="1">
            <x v="189"/>
          </reference>
          <reference field="9" count="1" selected="0">
            <x v="10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239"/>
          </reference>
          <reference field="1" count="1" selected="0">
            <x v="281"/>
          </reference>
          <reference field="2" count="1">
            <x v="212"/>
          </reference>
          <reference field="9" count="1" selected="0">
            <x v="10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243"/>
          </reference>
          <reference field="1" count="1" selected="0">
            <x v="251"/>
          </reference>
          <reference field="2" count="1">
            <x v="215"/>
          </reference>
          <reference field="9" count="1" selected="0">
            <x v="10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250"/>
          </reference>
          <reference field="1" count="1" selected="0">
            <x v="107"/>
          </reference>
          <reference field="2" count="1">
            <x v="221"/>
          </reference>
          <reference field="9" count="1" selected="0">
            <x v="10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260"/>
          </reference>
          <reference field="1" count="1" selected="0">
            <x v="323"/>
          </reference>
          <reference field="2" count="1">
            <x v="230"/>
          </reference>
          <reference field="9" count="1" selected="0">
            <x v="10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265"/>
          </reference>
          <reference field="1" count="1" selected="0">
            <x v="68"/>
          </reference>
          <reference field="2" count="1">
            <x v="233"/>
          </reference>
          <reference field="9" count="1" selected="0">
            <x v="10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268"/>
          </reference>
          <reference field="1" count="1" selected="0">
            <x v="140"/>
          </reference>
          <reference field="2" count="1">
            <x v="235"/>
          </reference>
          <reference field="9" count="1" selected="0">
            <x v="10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270"/>
          </reference>
          <reference field="1" count="1" selected="0">
            <x v="347"/>
          </reference>
          <reference field="2" count="1">
            <x v="237"/>
          </reference>
          <reference field="9" count="1" selected="0">
            <x v="10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275"/>
          </reference>
          <reference field="1" count="1" selected="0">
            <x v="64"/>
          </reference>
          <reference field="2" count="1">
            <x v="241"/>
          </reference>
          <reference field="9" count="1" selected="0">
            <x v="10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283"/>
          </reference>
          <reference field="1" count="1" selected="0">
            <x v="27"/>
          </reference>
          <reference field="2" count="1">
            <x v="249"/>
          </reference>
          <reference field="9" count="1" selected="0">
            <x v="10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293"/>
          </reference>
          <reference field="1" count="1" selected="0">
            <x v="337"/>
          </reference>
          <reference field="2" count="1">
            <x v="258"/>
          </reference>
          <reference field="9" count="1" selected="0">
            <x v="10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300"/>
          </reference>
          <reference field="1" count="1" selected="0">
            <x v="262"/>
          </reference>
          <reference field="2" count="1">
            <x v="262"/>
          </reference>
          <reference field="9" count="1" selected="0">
            <x v="10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301"/>
          </reference>
          <reference field="1" count="1" selected="0">
            <x v="95"/>
          </reference>
          <reference field="2" count="1">
            <x v="263"/>
          </reference>
          <reference field="9" count="1" selected="0">
            <x v="10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313"/>
          </reference>
          <reference field="1" count="1" selected="0">
            <x v="36"/>
          </reference>
          <reference field="2" count="1">
            <x v="273"/>
          </reference>
          <reference field="9" count="1" selected="0">
            <x v="10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324"/>
          </reference>
          <reference field="1" count="1" selected="0">
            <x v="222"/>
          </reference>
          <reference field="2" count="1">
            <x v="282"/>
          </reference>
          <reference field="9" count="1" selected="0">
            <x v="10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326"/>
          </reference>
          <reference field="1" count="1" selected="0">
            <x v="130"/>
          </reference>
          <reference field="2" count="1">
            <x v="283"/>
          </reference>
          <reference field="9" count="1" selected="0">
            <x v="10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333"/>
          </reference>
          <reference field="1" count="1" selected="0">
            <x v="142"/>
          </reference>
          <reference field="2" count="1">
            <x v="290"/>
          </reference>
          <reference field="9" count="1" selected="0">
            <x v="10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346"/>
          </reference>
          <reference field="1" count="1" selected="0">
            <x v="78"/>
          </reference>
          <reference field="2" count="1">
            <x v="301"/>
          </reference>
          <reference field="9" count="1" selected="0">
            <x v="10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347"/>
          </reference>
          <reference field="1" count="1" selected="0">
            <x v="165"/>
          </reference>
          <reference field="2" count="1">
            <x v="302"/>
          </reference>
          <reference field="9" count="1" selected="0">
            <x v="10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8"/>
          </reference>
          <reference field="2" count="1">
            <x v="21"/>
          </reference>
          <reference field="9" count="1" selected="0">
            <x v="11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42"/>
          </reference>
          <reference field="1" count="1" selected="0">
            <x v="4"/>
          </reference>
          <reference field="2" count="1">
            <x v="38"/>
          </reference>
          <reference field="9" count="1" selected="0">
            <x v="11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70"/>
          </reference>
          <reference field="1" count="1" selected="0">
            <x v="43"/>
          </reference>
          <reference field="2" count="1">
            <x v="63"/>
          </reference>
          <reference field="9" count="1" selected="0">
            <x v="11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74"/>
          </reference>
          <reference field="1" count="1" selected="0">
            <x v="32"/>
          </reference>
          <reference field="2" count="1">
            <x v="66"/>
          </reference>
          <reference field="9" count="1" selected="0">
            <x v="11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81"/>
          </reference>
          <reference field="1" count="1" selected="0">
            <x v="275"/>
          </reference>
          <reference field="2" count="1">
            <x v="73"/>
          </reference>
          <reference field="9" count="1" selected="0">
            <x v="11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92"/>
          </reference>
          <reference field="1" count="1" selected="0">
            <x v="259"/>
          </reference>
          <reference field="2" count="1">
            <x v="82"/>
          </reference>
          <reference field="9" count="1" selected="0">
            <x v="11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122"/>
          </reference>
          <reference field="1" count="1" selected="0">
            <x v="53"/>
          </reference>
          <reference field="2" count="1">
            <x v="109"/>
          </reference>
          <reference field="9" count="1" selected="0">
            <x v="11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128"/>
          </reference>
          <reference field="1" count="1" selected="0">
            <x v="174"/>
          </reference>
          <reference field="2" count="1">
            <x v="113"/>
          </reference>
          <reference field="9" count="1" selected="0">
            <x v="11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149"/>
          </reference>
          <reference field="1" count="1" selected="0">
            <x v="352"/>
          </reference>
          <reference field="2" count="1">
            <x v="132"/>
          </reference>
          <reference field="9" count="1" selected="0">
            <x v="11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162"/>
          </reference>
          <reference field="1" count="1" selected="0">
            <x v="59"/>
          </reference>
          <reference field="2" count="1">
            <x v="144"/>
          </reference>
          <reference field="9" count="1" selected="0">
            <x v="11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176"/>
          </reference>
          <reference field="1" count="1" selected="0">
            <x v="333"/>
          </reference>
          <reference field="2" count="1">
            <x v="157"/>
          </reference>
          <reference field="9" count="1" selected="0">
            <x v="11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183"/>
          </reference>
          <reference field="1" count="1" selected="0">
            <x v="255"/>
          </reference>
          <reference field="2" count="1">
            <x v="164"/>
          </reference>
          <reference field="9" count="1" selected="0">
            <x v="11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191"/>
          </reference>
          <reference field="1" count="1" selected="0">
            <x v="232"/>
          </reference>
          <reference field="2" count="1">
            <x v="171"/>
          </reference>
          <reference field="9" count="1" selected="0">
            <x v="11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209"/>
          </reference>
          <reference field="1" count="1" selected="0">
            <x v="244"/>
          </reference>
          <reference field="2" count="1">
            <x v="188"/>
          </reference>
          <reference field="9" count="1" selected="0">
            <x v="11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225"/>
          </reference>
          <reference field="1" count="1" selected="0">
            <x v="139"/>
          </reference>
          <reference field="2" count="1">
            <x v="200"/>
          </reference>
          <reference field="9" count="1" selected="0">
            <x v="11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254"/>
          </reference>
          <reference field="1" count="1" selected="0">
            <x v="269"/>
          </reference>
          <reference field="2" count="1">
            <x v="225"/>
          </reference>
          <reference field="9" count="1" selected="0">
            <x v="11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262"/>
          </reference>
          <reference field="1" count="1" selected="0">
            <x v="30"/>
          </reference>
          <reference field="2" count="1">
            <x v="232"/>
          </reference>
          <reference field="9" count="1" selected="0">
            <x v="11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267"/>
          </reference>
          <reference field="1" count="1" selected="0">
            <x v="44"/>
          </reference>
          <reference field="2" count="1">
            <x v="234"/>
          </reference>
          <reference field="9" count="1" selected="0">
            <x v="11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272"/>
          </reference>
          <reference field="1" count="1" selected="0">
            <x v="297"/>
          </reference>
          <reference field="2" count="1">
            <x v="239"/>
          </reference>
          <reference field="9" count="1" selected="0">
            <x v="11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273"/>
          </reference>
          <reference field="1" count="1" selected="0">
            <x v="253"/>
          </reference>
          <reference field="2" count="1">
            <x v="240"/>
          </reference>
          <reference field="9" count="1" selected="0">
            <x v="11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274"/>
          </reference>
          <reference field="1" count="1" selected="0">
            <x v="288"/>
          </reference>
          <reference field="2" count="1">
            <x v="241"/>
          </reference>
          <reference field="9" count="1" selected="0">
            <x v="11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294"/>
          </reference>
          <reference field="1" count="1" selected="0">
            <x v="23"/>
          </reference>
          <reference field="2" count="1">
            <x v="258"/>
          </reference>
          <reference field="9" count="1" selected="0">
            <x v="11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298"/>
          </reference>
          <reference field="1" count="1" selected="0">
            <x v="106"/>
          </reference>
          <reference field="2" count="1">
            <x v="261"/>
          </reference>
          <reference field="9" count="1" selected="0">
            <x v="11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302"/>
          </reference>
          <reference field="1" count="1" selected="0">
            <x v="326"/>
          </reference>
          <reference field="2" count="1">
            <x v="263"/>
          </reference>
          <reference field="9" count="1" selected="0">
            <x v="11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306"/>
          </reference>
          <reference field="1" count="1" selected="0">
            <x v="61"/>
          </reference>
          <reference field="2" count="1">
            <x v="267"/>
          </reference>
          <reference field="9" count="1" selected="0">
            <x v="11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314"/>
          </reference>
          <reference field="1" count="1" selected="0">
            <x v="290"/>
          </reference>
          <reference field="2" count="1">
            <x v="274"/>
          </reference>
          <reference field="9" count="1" selected="0">
            <x v="11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329"/>
          </reference>
          <reference field="1" count="1" selected="0">
            <x v="26"/>
          </reference>
          <reference field="2" count="1">
            <x v="286"/>
          </reference>
          <reference field="9" count="1" selected="0">
            <x v="11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330"/>
          </reference>
          <reference field="1" count="1" selected="0">
            <x v="316"/>
          </reference>
          <reference field="2" count="1">
            <x v="287"/>
          </reference>
          <reference field="9" count="1" selected="0">
            <x v="11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334"/>
          </reference>
          <reference field="1" count="1" selected="0">
            <x v="268"/>
          </reference>
          <reference field="2" count="1">
            <x v="291"/>
          </reference>
          <reference field="9" count="1" selected="0">
            <x v="11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337"/>
          </reference>
          <reference field="1" count="1" selected="0">
            <x v="307"/>
          </reference>
          <reference field="2" count="1">
            <x v="294"/>
          </reference>
          <reference field="9" count="1" selected="0">
            <x v="11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338"/>
          </reference>
          <reference field="1" count="1" selected="0">
            <x v="217"/>
          </reference>
          <reference field="2" count="1">
            <x v="295"/>
          </reference>
          <reference field="9" count="1" selected="0">
            <x v="11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341"/>
          </reference>
          <reference field="1" count="1" selected="0">
            <x v="300"/>
          </reference>
          <reference field="2" count="1">
            <x v="297"/>
          </reference>
          <reference field="9" count="1" selected="0">
            <x v="11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342"/>
          </reference>
          <reference field="1" count="1" selected="0">
            <x v="162"/>
          </reference>
          <reference field="2" count="1">
            <x v="298"/>
          </reference>
          <reference field="9" count="1" selected="0">
            <x v="11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352"/>
          </reference>
          <reference field="1" count="1" selected="0">
            <x v="304"/>
          </reference>
          <reference field="2" count="1">
            <x v="307"/>
          </reference>
          <reference field="9" count="1" selected="0">
            <x v="11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163"/>
          </reference>
          <reference field="2" count="1">
            <x v="14"/>
          </reference>
          <reference field="9" count="1" selected="0">
            <x v="12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63"/>
          </reference>
          <reference field="1" count="1" selected="0">
            <x v="257"/>
          </reference>
          <reference field="2" count="1">
            <x v="56"/>
          </reference>
          <reference field="9" count="1" selected="0">
            <x v="12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83"/>
          </reference>
          <reference field="1" count="1" selected="0">
            <x v="131"/>
          </reference>
          <reference field="2" count="1">
            <x v="75"/>
          </reference>
          <reference field="9" count="1" selected="0">
            <x v="12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88"/>
          </reference>
          <reference field="1" count="1" selected="0">
            <x v="258"/>
          </reference>
          <reference field="2" count="1">
            <x v="79"/>
          </reference>
          <reference field="9" count="1" selected="0">
            <x v="12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151"/>
          </reference>
          <reference field="1" count="1" selected="0">
            <x v="285"/>
          </reference>
          <reference field="2" count="1">
            <x v="134"/>
          </reference>
          <reference field="9" count="1" selected="0">
            <x v="12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172"/>
          </reference>
          <reference field="1" count="1" selected="0">
            <x v="220"/>
          </reference>
          <reference field="2" count="1">
            <x v="153"/>
          </reference>
          <reference field="9" count="1" selected="0">
            <x v="12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175"/>
          </reference>
          <reference field="1" count="1" selected="0">
            <x v="264"/>
          </reference>
          <reference field="2" count="1">
            <x v="156"/>
          </reference>
          <reference field="9" count="1" selected="0">
            <x v="12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187"/>
          </reference>
          <reference field="1" count="1" selected="0">
            <x v="90"/>
          </reference>
          <reference field="2" count="1">
            <x v="168"/>
          </reference>
          <reference field="9" count="1" selected="0">
            <x v="12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200"/>
          </reference>
          <reference field="1" count="1" selected="0">
            <x v="274"/>
          </reference>
          <reference field="2" count="1">
            <x v="180"/>
          </reference>
          <reference field="9" count="1" selected="0">
            <x v="12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208"/>
          </reference>
          <reference field="1" count="1" selected="0">
            <x v="248"/>
          </reference>
          <reference field="2" count="1">
            <x v="187"/>
          </reference>
          <reference field="9" count="1" selected="0">
            <x v="12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214"/>
          </reference>
          <reference field="1" count="1" selected="0">
            <x v="197"/>
          </reference>
          <reference field="2" count="1">
            <x v="192"/>
          </reference>
          <reference field="9" count="1" selected="0">
            <x v="12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215"/>
          </reference>
          <reference field="1" count="1" selected="0">
            <x v="166"/>
          </reference>
          <reference field="2" count="1">
            <x v="193"/>
          </reference>
          <reference field="9" count="1" selected="0">
            <x v="12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52"/>
          </reference>
          <reference field="1" count="1" selected="0">
            <x v="122"/>
          </reference>
          <reference field="2" count="1">
            <x v="223"/>
          </reference>
          <reference field="9" count="1" selected="0">
            <x v="12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264"/>
          </reference>
          <reference field="1" count="1" selected="0">
            <x v="143"/>
          </reference>
          <reference field="2" count="1">
            <x v="233"/>
          </reference>
          <reference field="9" count="1" selected="0">
            <x v="12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276"/>
          </reference>
          <reference field="1" count="1" selected="0">
            <x v="101"/>
          </reference>
          <reference field="2" count="1">
            <x v="242"/>
          </reference>
          <reference field="9" count="1" selected="0">
            <x v="12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278"/>
          </reference>
          <reference field="1" count="1" selected="0">
            <x v="211"/>
          </reference>
          <reference field="2" count="1">
            <x v="244"/>
          </reference>
          <reference field="9" count="1" selected="0">
            <x v="12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286"/>
          </reference>
          <reference field="1" count="1" selected="0">
            <x v="338"/>
          </reference>
          <reference field="2" count="1">
            <x v="251"/>
          </reference>
          <reference field="9" count="1" selected="0">
            <x v="12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289"/>
          </reference>
          <reference field="1" count="1" selected="0">
            <x v="80"/>
          </reference>
          <reference field="2" count="1">
            <x v="254"/>
          </reference>
          <reference field="9" count="1" selected="0">
            <x v="12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290"/>
          </reference>
          <reference field="1" count="1" selected="0">
            <x v="280"/>
          </reference>
          <reference field="2" count="1">
            <x v="255"/>
          </reference>
          <reference field="9" count="1" selected="0">
            <x v="12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96"/>
          </reference>
          <reference field="1" count="1" selected="0">
            <x v="5"/>
          </reference>
          <reference field="2" count="1">
            <x v="259"/>
          </reference>
          <reference field="9" count="1" selected="0">
            <x v="12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303"/>
          </reference>
          <reference field="1" count="1" selected="0">
            <x v="201"/>
          </reference>
          <reference field="2" count="1">
            <x v="264"/>
          </reference>
          <reference field="9" count="1" selected="0">
            <x v="12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310"/>
          </reference>
          <reference field="1" count="1" selected="0">
            <x v="315"/>
          </reference>
          <reference field="2" count="1">
            <x v="270"/>
          </reference>
          <reference field="9" count="1" selected="0">
            <x v="12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317"/>
          </reference>
          <reference field="1" count="1" selected="0">
            <x v="296"/>
          </reference>
          <reference field="2" count="1">
            <x v="277"/>
          </reference>
          <reference field="9" count="1" selected="0">
            <x v="12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323"/>
          </reference>
          <reference field="1" count="1" selected="0">
            <x v="325"/>
          </reference>
          <reference field="2" count="1">
            <x v="282"/>
          </reference>
          <reference field="9" count="1" selected="0">
            <x v="12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325"/>
          </reference>
          <reference field="1" count="1" selected="0">
            <x v="113"/>
          </reference>
          <reference field="2" count="1">
            <x v="283"/>
          </reference>
          <reference field="9" count="1" selected="0">
            <x v="12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328"/>
          </reference>
          <reference field="1" count="1" selected="0">
            <x v="167"/>
          </reference>
          <reference field="2" count="1">
            <x v="285"/>
          </reference>
          <reference field="9" count="1" selected="0">
            <x v="12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331"/>
          </reference>
          <reference field="1" count="1" selected="0">
            <x v="126"/>
          </reference>
          <reference field="2" count="1">
            <x v="288"/>
          </reference>
          <reference field="9" count="1" selected="0">
            <x v="12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332"/>
          </reference>
          <reference field="1" count="1" selected="0">
            <x v="77"/>
          </reference>
          <reference field="2" count="1">
            <x v="289"/>
          </reference>
          <reference field="9" count="1" selected="0">
            <x v="12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340"/>
          </reference>
          <reference field="1" count="1" selected="0">
            <x v="138"/>
          </reference>
          <reference field="2" count="1">
            <x v="296"/>
          </reference>
          <reference field="9" count="1" selected="0">
            <x v="12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348"/>
          </reference>
          <reference field="1" count="1" selected="0">
            <x v="74"/>
          </reference>
          <reference field="2" count="1">
            <x v="303"/>
          </reference>
          <reference field="9" count="1" selected="0">
            <x v="12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349"/>
          </reference>
          <reference field="1" count="1" selected="0">
            <x v="25"/>
          </reference>
          <reference field="2" count="1">
            <x v="304"/>
          </reference>
          <reference field="9" count="1" selected="0">
            <x v="12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45"/>
          </reference>
          <reference field="1" count="1" selected="0">
            <x v="188"/>
          </reference>
          <reference field="2" count="1">
            <x v="41"/>
          </reference>
          <reference field="9" count="1" selected="0">
            <x v="1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107"/>
          </reference>
          <reference field="1" count="1" selected="0">
            <x v="45"/>
          </reference>
          <reference field="2" count="1">
            <x v="95"/>
          </reference>
          <reference field="9" count="1" selected="0">
            <x v="13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158"/>
          </reference>
          <reference field="1" count="1" selected="0">
            <x v="97"/>
          </reference>
          <reference field="2" count="1">
            <x v="140"/>
          </reference>
          <reference field="9" count="1" selected="0">
            <x v="13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201"/>
          </reference>
          <reference field="1" count="1" selected="0">
            <x v="73"/>
          </reference>
          <reference field="2" count="1">
            <x v="180"/>
          </reference>
          <reference field="9" count="1" selected="0">
            <x v="13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211"/>
          </reference>
          <reference field="1" count="1" selected="0">
            <x v="322"/>
          </reference>
          <reference field="2" count="1">
            <x v="190"/>
          </reference>
          <reference field="9" count="1" selected="0">
            <x v="13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287"/>
          </reference>
          <reference field="1" count="1" selected="0">
            <x v="252"/>
          </reference>
          <reference field="2" count="1">
            <x v="252"/>
          </reference>
          <reference field="9" count="1" selected="0">
            <x v="13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288"/>
          </reference>
          <reference field="1" count="1" selected="0">
            <x v="50"/>
          </reference>
          <reference field="2" count="1">
            <x v="253"/>
          </reference>
          <reference field="9" count="1" selected="0">
            <x v="13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291"/>
          </reference>
          <reference field="1" count="1" selected="0">
            <x v="319"/>
          </reference>
          <reference field="2" count="1">
            <x v="256"/>
          </reference>
          <reference field="9" count="1" selected="0">
            <x v="13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312"/>
          </reference>
          <reference field="1" count="1" selected="0">
            <x v="305"/>
          </reference>
          <reference field="2" count="1">
            <x v="272"/>
          </reference>
          <reference field="9" count="1" selected="0">
            <x v="13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318"/>
          </reference>
          <reference field="1" count="1" selected="0">
            <x v="229"/>
          </reference>
          <reference field="2" count="1">
            <x v="278"/>
          </reference>
          <reference field="9" count="1" selected="0">
            <x v="13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320"/>
          </reference>
          <reference field="1" count="1" selected="0">
            <x v="184"/>
          </reference>
          <reference field="2" count="1">
            <x v="279"/>
          </reference>
          <reference field="9" count="1" selected="0">
            <x v="13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321"/>
          </reference>
          <reference field="1" count="1" selected="0">
            <x v="159"/>
          </reference>
          <reference field="2" count="1">
            <x v="280"/>
          </reference>
          <reference field="9" count="1" selected="0">
            <x v="13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327"/>
          </reference>
          <reference field="1" count="1" selected="0">
            <x v="71"/>
          </reference>
          <reference field="2" count="1">
            <x v="284"/>
          </reference>
          <reference field="9" count="1" selected="0">
            <x v="13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351"/>
          </reference>
          <reference field="1" count="1" selected="0">
            <x v="180"/>
          </reference>
          <reference field="2" count="1">
            <x v="306"/>
          </reference>
          <reference field="9" count="1" selected="0">
            <x v="13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111"/>
          </reference>
          <reference field="1" count="1" selected="0">
            <x v="66"/>
          </reference>
          <reference field="2" count="1">
            <x v="99"/>
          </reference>
          <reference field="9" count="1" selected="0">
            <x v="14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166"/>
          </reference>
          <reference field="1" count="1" selected="0">
            <x v="202"/>
          </reference>
          <reference field="2" count="1">
            <x v="148"/>
          </reference>
          <reference field="9" count="1" selected="0">
            <x v="14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255"/>
          </reference>
          <reference field="1" count="1" selected="0">
            <x v="108"/>
          </reference>
          <reference field="2" count="1">
            <x v="226"/>
          </reference>
          <reference field="9" count="1" selected="0">
            <x v="14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256"/>
          </reference>
          <reference field="1" count="1" selected="0">
            <x v="92"/>
          </reference>
          <reference field="2" count="1">
            <x v="227"/>
          </reference>
          <reference field="9" count="1" selected="0">
            <x v="14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263"/>
          </reference>
          <reference field="1" count="1" selected="0">
            <x v="214"/>
          </reference>
          <reference field="2" count="1">
            <x v="232"/>
          </reference>
          <reference field="9" count="1" selected="0">
            <x v="14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319"/>
          </reference>
          <reference field="1" count="1" selected="0">
            <x v="178"/>
          </reference>
          <reference field="2" count="1">
            <x v="278"/>
          </reference>
          <reference field="9" count="1" selected="0">
            <x v="14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237"/>
          </reference>
          <reference field="1" count="1" selected="0">
            <x v="152"/>
          </reference>
          <reference field="2" count="1">
            <x v="210"/>
          </reference>
          <reference field="9" count="1" selected="0">
            <x v="15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253"/>
          </reference>
          <reference field="1" count="1" selected="0">
            <x v="40"/>
          </reference>
          <reference field="2" count="1">
            <x v="224"/>
          </reference>
          <reference field="9" count="1" selected="0">
            <x v="15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339"/>
          </reference>
          <reference field="1" count="1" selected="0">
            <x v="65"/>
          </reference>
          <reference field="2" count="1">
            <x v="296"/>
          </reference>
          <reference field="9" count="1" selected="0">
            <x v="15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163"/>
          </reference>
          <reference field="1" count="1" selected="0">
            <x v="102"/>
          </reference>
          <reference field="2" count="1">
            <x v="145"/>
          </reference>
          <reference field="9" count="1" selected="0">
            <x v="16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355"/>
          </reference>
          <reference field="1" count="1" selected="0">
            <x v="355"/>
          </reference>
          <reference field="2" count="1">
            <x v="309"/>
          </reference>
          <reference field="9" count="1" selected="0">
            <x v="17"/>
          </reference>
        </references>
      </pivotArea>
    </format>
    <format dxfId="359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>
            <x v="111"/>
          </reference>
          <reference field="9" count="1" selected="0">
            <x v="0"/>
          </reference>
        </references>
      </pivotArea>
    </format>
    <format dxfId="35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9"/>
          </reference>
          <reference field="2" count="1" selected="0">
            <x v="1"/>
          </reference>
          <reference field="3" count="1">
            <x v="20"/>
          </reference>
          <reference field="9" count="1" selected="0">
            <x v="0"/>
          </reference>
        </references>
      </pivotArea>
    </format>
    <format dxfId="359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75"/>
          </reference>
          <reference field="2" count="1" selected="0">
            <x v="2"/>
          </reference>
          <reference field="3" count="1">
            <x v="127"/>
          </reference>
          <reference field="9" count="1" selected="0">
            <x v="0"/>
          </reference>
        </references>
      </pivotArea>
    </format>
    <format dxfId="359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98"/>
          </reference>
          <reference field="2" count="1" selected="0">
            <x v="3"/>
          </reference>
          <reference field="3" count="1">
            <x v="80"/>
          </reference>
          <reference field="9" count="1" selected="0">
            <x v="0"/>
          </reference>
        </references>
      </pivotArea>
    </format>
    <format dxfId="35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31"/>
          </reference>
          <reference field="2" count="1" selected="0">
            <x v="4"/>
          </reference>
          <reference field="3" count="1">
            <x v="160"/>
          </reference>
          <reference field="9" count="1" selected="0">
            <x v="0"/>
          </reference>
        </references>
      </pivotArea>
    </format>
    <format dxfId="359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7"/>
          </reference>
          <reference field="2" count="1" selected="0">
            <x v="5"/>
          </reference>
          <reference field="3" count="1">
            <x v="96"/>
          </reference>
          <reference field="9" count="1" selected="0">
            <x v="0"/>
          </reference>
        </references>
      </pivotArea>
    </format>
    <format dxfId="359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2" count="1" selected="0">
            <x v="6"/>
          </reference>
          <reference field="3" count="1">
            <x v="86"/>
          </reference>
          <reference field="9" count="1" selected="0">
            <x v="0"/>
          </reference>
        </references>
      </pivotArea>
    </format>
    <format dxfId="359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270"/>
          </reference>
          <reference field="2" count="1" selected="0">
            <x v="9"/>
          </reference>
          <reference field="3" count="1">
            <x v="43"/>
          </reference>
          <reference field="9" count="1" selected="0">
            <x v="0"/>
          </reference>
        </references>
      </pivotArea>
    </format>
    <format dxfId="359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277"/>
          </reference>
          <reference field="2" count="1" selected="0">
            <x v="10"/>
          </reference>
          <reference field="3" count="1">
            <x v="170"/>
          </reference>
          <reference field="9" count="1" selected="0">
            <x v="0"/>
          </reference>
        </references>
      </pivotArea>
    </format>
    <format dxfId="358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94"/>
          </reference>
          <reference field="2" count="1" selected="0">
            <x v="11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358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84"/>
          </reference>
          <reference field="2" count="1" selected="0">
            <x v="13"/>
          </reference>
          <reference field="3" count="1">
            <x v="85"/>
          </reference>
          <reference field="9" count="1" selected="0">
            <x v="0"/>
          </reference>
        </references>
      </pivotArea>
    </format>
    <format dxfId="3587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146"/>
          </reference>
          <reference field="2" count="1" selected="0">
            <x v="15"/>
          </reference>
          <reference field="3" count="1">
            <x v="164"/>
          </reference>
          <reference field="9" count="1" selected="0">
            <x v="0"/>
          </reference>
        </references>
      </pivotArea>
    </format>
    <format dxfId="3586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223"/>
          </reference>
          <reference field="2" count="1" selected="0">
            <x v="17"/>
          </reference>
          <reference field="3" count="1">
            <x v="185"/>
          </reference>
          <reference field="9" count="1" selected="0">
            <x v="0"/>
          </reference>
        </references>
      </pivotArea>
    </format>
    <format dxfId="3585">
      <pivotArea dataOnly="0" labelOnly="1" outline="0" fieldPosition="0">
        <references count="5">
          <reference field="0" count="1" selected="0">
            <x v="21"/>
          </reference>
          <reference field="1" count="1" selected="0">
            <x v="99"/>
          </reference>
          <reference field="2" count="1" selected="0">
            <x v="18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3584">
      <pivotArea dataOnly="0" labelOnly="1" outline="0" fieldPosition="0">
        <references count="5">
          <reference field="0" count="1" selected="0">
            <x v="26"/>
          </reference>
          <reference field="1" count="1" selected="0">
            <x v="133"/>
          </reference>
          <reference field="2" count="1" selected="0">
            <x v="23"/>
          </reference>
          <reference field="3" count="1">
            <x v="136"/>
          </reference>
          <reference field="9" count="1" selected="0">
            <x v="0"/>
          </reference>
        </references>
      </pivotArea>
    </format>
    <format dxfId="3583">
      <pivotArea dataOnly="0" labelOnly="1" outline="0" fieldPosition="0">
        <references count="5">
          <reference field="0" count="1" selected="0">
            <x v="28"/>
          </reference>
          <reference field="1" count="1" selected="0">
            <x v="58"/>
          </reference>
          <reference field="2" count="1" selected="0">
            <x v="25"/>
          </reference>
          <reference field="3" count="1">
            <x v="185"/>
          </reference>
          <reference field="9" count="1" selected="0">
            <x v="0"/>
          </reference>
        </references>
      </pivotArea>
    </format>
    <format dxfId="3582">
      <pivotArea dataOnly="0" labelOnly="1" outline="0" fieldPosition="0">
        <references count="5">
          <reference field="0" count="1" selected="0">
            <x v="29"/>
          </reference>
          <reference field="1" count="1" selected="0">
            <x v="291"/>
          </reference>
          <reference field="2" count="1" selected="0">
            <x v="26"/>
          </reference>
          <reference field="3" count="1">
            <x v="77"/>
          </reference>
          <reference field="9" count="1" selected="0">
            <x v="0"/>
          </reference>
        </references>
      </pivotArea>
    </format>
    <format dxfId="3581">
      <pivotArea dataOnly="0" labelOnly="1" outline="0" fieldPosition="0">
        <references count="5">
          <reference field="0" count="1" selected="0">
            <x v="33"/>
          </reference>
          <reference field="1" count="1" selected="0">
            <x v="354"/>
          </reference>
          <reference field="2" count="1" selected="0">
            <x v="30"/>
          </reference>
          <reference field="3" count="1">
            <x v="132"/>
          </reference>
          <reference field="9" count="1" selected="0">
            <x v="0"/>
          </reference>
        </references>
      </pivotArea>
    </format>
    <format dxfId="3580">
      <pivotArea dataOnly="0" labelOnly="1" outline="0" fieldPosition="0">
        <references count="5">
          <reference field="0" count="1" selected="0">
            <x v="34"/>
          </reference>
          <reference field="1" count="1" selected="0">
            <x v="238"/>
          </reference>
          <reference field="2" count="1" selected="0">
            <x v="30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3579">
      <pivotArea dataOnly="0" labelOnly="1" outline="0" fieldPosition="0">
        <references count="5">
          <reference field="0" count="1" selected="0">
            <x v="39"/>
          </reference>
          <reference field="1" count="1" selected="0">
            <x v="328"/>
          </reference>
          <reference field="2" count="1" selected="0">
            <x v="35"/>
          </reference>
          <reference field="3" count="1">
            <x v="83"/>
          </reference>
          <reference field="9" count="1" selected="0">
            <x v="0"/>
          </reference>
        </references>
      </pivotArea>
    </format>
    <format dxfId="3578">
      <pivotArea dataOnly="0" labelOnly="1" outline="0" fieldPosition="0">
        <references count="5">
          <reference field="0" count="1" selected="0">
            <x v="40"/>
          </reference>
          <reference field="1" count="1" selected="0">
            <x v="215"/>
          </reference>
          <reference field="2" count="1" selected="0">
            <x v="36"/>
          </reference>
          <reference field="3" count="1">
            <x v="175"/>
          </reference>
          <reference field="9" count="1" selected="0">
            <x v="0"/>
          </reference>
        </references>
      </pivotArea>
    </format>
    <format dxfId="3577">
      <pivotArea dataOnly="0" labelOnly="1" outline="0" fieldPosition="0">
        <references count="5">
          <reference field="0" count="1" selected="0">
            <x v="52"/>
          </reference>
          <reference field="1" count="1" selected="0">
            <x v="149"/>
          </reference>
          <reference field="2" count="1" selected="0">
            <x v="47"/>
          </reference>
          <reference field="3" count="1">
            <x v="97"/>
          </reference>
          <reference field="9" count="1" selected="0">
            <x v="0"/>
          </reference>
        </references>
      </pivotArea>
    </format>
    <format dxfId="3576">
      <pivotArea dataOnly="0" labelOnly="1" outline="0" fieldPosition="0">
        <references count="5">
          <reference field="0" count="1" selected="0">
            <x v="57"/>
          </reference>
          <reference field="1" count="1" selected="0">
            <x v="52"/>
          </reference>
          <reference field="2" count="1" selected="0">
            <x v="52"/>
          </reference>
          <reference field="3" count="1">
            <x v="157"/>
          </reference>
          <reference field="9" count="1" selected="0">
            <x v="0"/>
          </reference>
        </references>
      </pivotArea>
    </format>
    <format dxfId="3575">
      <pivotArea dataOnly="0" labelOnly="1" outline="0" fieldPosition="0">
        <references count="5">
          <reference field="0" count="1" selected="0">
            <x v="59"/>
          </reference>
          <reference field="1" count="1" selected="0">
            <x v="111"/>
          </reference>
          <reference field="2" count="1" selected="0">
            <x v="53"/>
          </reference>
          <reference field="3" count="1">
            <x v="34"/>
          </reference>
          <reference field="9" count="1" selected="0">
            <x v="0"/>
          </reference>
        </references>
      </pivotArea>
    </format>
    <format dxfId="3574">
      <pivotArea dataOnly="0" labelOnly="1" outline="0" fieldPosition="0">
        <references count="5">
          <reference field="0" count="1" selected="0">
            <x v="64"/>
          </reference>
          <reference field="1" count="1" selected="0">
            <x v="212"/>
          </reference>
          <reference field="2" count="1" selected="0">
            <x v="57"/>
          </reference>
          <reference field="3" count="1">
            <x v="15"/>
          </reference>
          <reference field="9" count="1" selected="0">
            <x v="0"/>
          </reference>
        </references>
      </pivotArea>
    </format>
    <format dxfId="3573">
      <pivotArea dataOnly="0" labelOnly="1" outline="0" fieldPosition="0">
        <references count="5">
          <reference field="0" count="1" selected="0">
            <x v="71"/>
          </reference>
          <reference field="1" count="1" selected="0">
            <x v="353"/>
          </reference>
          <reference field="2" count="1" selected="0">
            <x v="64"/>
          </reference>
          <reference field="3" count="1">
            <x v="20"/>
          </reference>
          <reference field="9" count="1" selected="0">
            <x v="0"/>
          </reference>
        </references>
      </pivotArea>
    </format>
    <format dxfId="3572">
      <pivotArea dataOnly="0" labelOnly="1" outline="0" fieldPosition="0">
        <references count="5">
          <reference field="0" count="1" selected="0">
            <x v="77"/>
          </reference>
          <reference field="1" count="1" selected="0">
            <x v="190"/>
          </reference>
          <reference field="2" count="1" selected="0">
            <x v="69"/>
          </reference>
          <reference field="3" count="1">
            <x v="8"/>
          </reference>
          <reference field="9" count="1" selected="0">
            <x v="0"/>
          </reference>
        </references>
      </pivotArea>
    </format>
    <format dxfId="3571">
      <pivotArea dataOnly="0" labelOnly="1" outline="0" fieldPosition="0">
        <references count="5">
          <reference field="0" count="1" selected="0">
            <x v="91"/>
          </reference>
          <reference field="1" count="1" selected="0">
            <x v="127"/>
          </reference>
          <reference field="2" count="1" selected="0">
            <x v="81"/>
          </reference>
          <reference field="3" count="1">
            <x v="80"/>
          </reference>
          <reference field="9" count="1" selected="0">
            <x v="0"/>
          </reference>
        </references>
      </pivotArea>
    </format>
    <format dxfId="3570">
      <pivotArea dataOnly="0" labelOnly="1" outline="0" fieldPosition="0">
        <references count="5">
          <reference field="0" count="1" selected="0">
            <x v="95"/>
          </reference>
          <reference field="1" count="1" selected="0">
            <x v="169"/>
          </reference>
          <reference field="2" count="1" selected="0">
            <x v="85"/>
          </reference>
          <reference field="3" count="1">
            <x v="98"/>
          </reference>
          <reference field="9" count="1" selected="0">
            <x v="0"/>
          </reference>
        </references>
      </pivotArea>
    </format>
    <format dxfId="3569">
      <pivotArea dataOnly="0" labelOnly="1" outline="0" fieldPosition="0">
        <references count="5">
          <reference field="0" count="1" selected="0">
            <x v="96"/>
          </reference>
          <reference field="1" count="1" selected="0">
            <x v="193"/>
          </reference>
          <reference field="2" count="1" selected="0">
            <x v="86"/>
          </reference>
          <reference field="3" count="1">
            <x v="43"/>
          </reference>
          <reference field="9" count="1" selected="0">
            <x v="0"/>
          </reference>
        </references>
      </pivotArea>
    </format>
    <format dxfId="3568">
      <pivotArea dataOnly="0" labelOnly="1" outline="0" fieldPosition="0">
        <references count="5">
          <reference field="0" count="1" selected="0">
            <x v="98"/>
          </reference>
          <reference field="1" count="1" selected="0">
            <x v="96"/>
          </reference>
          <reference field="2" count="1" selected="0">
            <x v="88"/>
          </reference>
          <reference field="3" count="1">
            <x v="136"/>
          </reference>
          <reference field="9" count="1" selected="0">
            <x v="0"/>
          </reference>
        </references>
      </pivotArea>
    </format>
    <format dxfId="3567">
      <pivotArea dataOnly="0" labelOnly="1" outline="0" fieldPosition="0">
        <references count="5">
          <reference field="0" count="1" selected="0">
            <x v="99"/>
          </reference>
          <reference field="1" count="1" selected="0">
            <x v="103"/>
          </reference>
          <reference field="2" count="1" selected="0">
            <x v="88"/>
          </reference>
          <reference field="3" count="1">
            <x v="110"/>
          </reference>
          <reference field="9" count="1" selected="0">
            <x v="0"/>
          </reference>
        </references>
      </pivotArea>
    </format>
    <format dxfId="3566">
      <pivotArea dataOnly="0" labelOnly="1" outline="0" fieldPosition="0">
        <references count="5">
          <reference field="0" count="1" selected="0">
            <x v="102"/>
          </reference>
          <reference field="1" count="1" selected="0">
            <x v="345"/>
          </reference>
          <reference field="2" count="1" selected="0">
            <x v="91"/>
          </reference>
          <reference field="3" count="1">
            <x v="93"/>
          </reference>
          <reference field="9" count="1" selected="0">
            <x v="0"/>
          </reference>
        </references>
      </pivotArea>
    </format>
    <format dxfId="3565">
      <pivotArea dataOnly="0" labelOnly="1" outline="0" fieldPosition="0">
        <references count="5">
          <reference field="0" count="1" selected="0">
            <x v="104"/>
          </reference>
          <reference field="1" count="1" selected="0">
            <x v="120"/>
          </reference>
          <reference field="2" count="1" selected="0">
            <x v="93"/>
          </reference>
          <reference field="3" count="1">
            <x v="192"/>
          </reference>
          <reference field="9" count="1" selected="0">
            <x v="0"/>
          </reference>
        </references>
      </pivotArea>
    </format>
    <format dxfId="3564">
      <pivotArea dataOnly="0" labelOnly="1" outline="0" fieldPosition="0">
        <references count="5">
          <reference field="0" count="1" selected="0">
            <x v="131"/>
          </reference>
          <reference field="1" count="1" selected="0">
            <x v="306"/>
          </reference>
          <reference field="2" count="1" selected="0">
            <x v="116"/>
          </reference>
          <reference field="3" count="1">
            <x v="157"/>
          </reference>
          <reference field="9" count="1" selected="0">
            <x v="0"/>
          </reference>
        </references>
      </pivotArea>
    </format>
    <format dxfId="3563">
      <pivotArea dataOnly="0" labelOnly="1" outline="0" fieldPosition="0">
        <references count="5">
          <reference field="0" count="1" selected="0">
            <x v="133"/>
          </reference>
          <reference field="1" count="1" selected="0">
            <x v="242"/>
          </reference>
          <reference field="2" count="1" selected="0">
            <x v="118"/>
          </reference>
          <reference field="3" count="1">
            <x v="137"/>
          </reference>
          <reference field="9" count="1" selected="0">
            <x v="0"/>
          </reference>
        </references>
      </pivotArea>
    </format>
    <format dxfId="3562">
      <pivotArea dataOnly="0" labelOnly="1" outline="0" fieldPosition="0">
        <references count="5">
          <reference field="0" count="1" selected="0">
            <x v="135"/>
          </reference>
          <reference field="1" count="1" selected="0">
            <x v="123"/>
          </reference>
          <reference field="2" count="1" selected="0">
            <x v="120"/>
          </reference>
          <reference field="3" count="1">
            <x v="48"/>
          </reference>
          <reference field="9" count="1" selected="0">
            <x v="0"/>
          </reference>
        </references>
      </pivotArea>
    </format>
    <format dxfId="3561">
      <pivotArea dataOnly="0" labelOnly="1" outline="0" fieldPosition="0">
        <references count="5">
          <reference field="0" count="1" selected="0">
            <x v="136"/>
          </reference>
          <reference field="1" count="1" selected="0">
            <x v="302"/>
          </reference>
          <reference field="2" count="1" selected="0">
            <x v="121"/>
          </reference>
          <reference field="3" count="1">
            <x v="127"/>
          </reference>
          <reference field="9" count="1" selected="0">
            <x v="0"/>
          </reference>
        </references>
      </pivotArea>
    </format>
    <format dxfId="3560">
      <pivotArea dataOnly="0" labelOnly="1" outline="0" fieldPosition="0">
        <references count="5">
          <reference field="0" count="1" selected="0">
            <x v="142"/>
          </reference>
          <reference field="1" count="1" selected="0">
            <x v="38"/>
          </reference>
          <reference field="2" count="1" selected="0">
            <x v="127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3559">
      <pivotArea dataOnly="0" labelOnly="1" outline="0" fieldPosition="0">
        <references count="5">
          <reference field="0" count="1" selected="0">
            <x v="155"/>
          </reference>
          <reference field="1" count="1" selected="0">
            <x v="81"/>
          </reference>
          <reference field="2" count="1" selected="0">
            <x v="138"/>
          </reference>
          <reference field="3" count="1">
            <x v="151"/>
          </reference>
          <reference field="9" count="1" selected="0">
            <x v="0"/>
          </reference>
        </references>
      </pivotArea>
    </format>
    <format dxfId="3558">
      <pivotArea dataOnly="0" labelOnly="1" outline="0" fieldPosition="0">
        <references count="5">
          <reference field="0" count="1" selected="0">
            <x v="159"/>
          </reference>
          <reference field="1" count="1" selected="0">
            <x v="48"/>
          </reference>
          <reference field="2" count="1" selected="0">
            <x v="141"/>
          </reference>
          <reference field="3" count="1">
            <x v="133"/>
          </reference>
          <reference field="9" count="1" selected="0">
            <x v="0"/>
          </reference>
        </references>
      </pivotArea>
    </format>
    <format dxfId="3557">
      <pivotArea dataOnly="0" labelOnly="1" outline="0" fieldPosition="0">
        <references count="5">
          <reference field="0" count="1" selected="0">
            <x v="169"/>
          </reference>
          <reference field="1" count="1" selected="0">
            <x v="195"/>
          </reference>
          <reference field="2" count="1" selected="0">
            <x v="150"/>
          </reference>
          <reference field="3" count="1">
            <x v="186"/>
          </reference>
          <reference field="9" count="1" selected="0">
            <x v="0"/>
          </reference>
        </references>
      </pivotArea>
    </format>
    <format dxfId="3556">
      <pivotArea dataOnly="0" labelOnly="1" outline="0" fieldPosition="0">
        <references count="5">
          <reference field="0" count="1" selected="0">
            <x v="174"/>
          </reference>
          <reference field="1" count="1" selected="0">
            <x v="284"/>
          </reference>
          <reference field="2" count="1" selected="0">
            <x v="155"/>
          </reference>
          <reference field="3" count="1">
            <x v="157"/>
          </reference>
          <reference field="9" count="1" selected="0">
            <x v="0"/>
          </reference>
        </references>
      </pivotArea>
    </format>
    <format dxfId="3555">
      <pivotArea dataOnly="0" labelOnly="1" outline="0" fieldPosition="0">
        <references count="5">
          <reference field="0" count="1" selected="0">
            <x v="186"/>
          </reference>
          <reference field="1" count="1" selected="0">
            <x v="332"/>
          </reference>
          <reference field="2" count="1" selected="0">
            <x v="167"/>
          </reference>
          <reference field="3" count="1">
            <x v="94"/>
          </reference>
          <reference field="9" count="1" selected="0">
            <x v="0"/>
          </reference>
        </references>
      </pivotArea>
    </format>
    <format dxfId="3554">
      <pivotArea dataOnly="0" labelOnly="1" outline="0" fieldPosition="0">
        <references count="5">
          <reference field="0" count="1" selected="0">
            <x v="189"/>
          </reference>
          <reference field="1" count="1" selected="0">
            <x v="261"/>
          </reference>
          <reference field="2" count="1" selected="0">
            <x v="169"/>
          </reference>
          <reference field="3" count="1">
            <x v="11"/>
          </reference>
          <reference field="9" count="1" selected="0">
            <x v="0"/>
          </reference>
        </references>
      </pivotArea>
    </format>
    <format dxfId="3553">
      <pivotArea dataOnly="0" labelOnly="1" outline="0" fieldPosition="0">
        <references count="5">
          <reference field="0" count="1" selected="0">
            <x v="216"/>
          </reference>
          <reference field="1" count="1" selected="0">
            <x v="33"/>
          </reference>
          <reference field="2" count="1" selected="0">
            <x v="194"/>
          </reference>
          <reference field="3" count="1">
            <x v="141"/>
          </reference>
          <reference field="9" count="1" selected="0">
            <x v="0"/>
          </reference>
        </references>
      </pivotArea>
    </format>
    <format dxfId="3552">
      <pivotArea dataOnly="0" labelOnly="1" outline="0" fieldPosition="0">
        <references count="5">
          <reference field="0" count="1" selected="0">
            <x v="218"/>
          </reference>
          <reference field="1" count="1" selected="0">
            <x v="348"/>
          </reference>
          <reference field="2" count="1" selected="0">
            <x v="194"/>
          </reference>
          <reference field="3" count="1">
            <x v="136"/>
          </reference>
          <reference field="9" count="1" selected="0">
            <x v="0"/>
          </reference>
        </references>
      </pivotArea>
    </format>
    <format dxfId="3551">
      <pivotArea dataOnly="0" labelOnly="1" outline="0" fieldPosition="0">
        <references count="5">
          <reference field="0" count="1" selected="0">
            <x v="224"/>
          </reference>
          <reference field="1" count="1" selected="0">
            <x v="320"/>
          </reference>
          <reference field="2" count="1" selected="0">
            <x v="199"/>
          </reference>
          <reference field="3" count="1">
            <x v="69"/>
          </reference>
          <reference field="9" count="1" selected="0">
            <x v="0"/>
          </reference>
        </references>
      </pivotArea>
    </format>
    <format dxfId="3550">
      <pivotArea dataOnly="0" labelOnly="1" outline="0" fieldPosition="0">
        <references count="5">
          <reference field="0" count="1" selected="0">
            <x v="281"/>
          </reference>
          <reference field="1" count="1" selected="0">
            <x v="210"/>
          </reference>
          <reference field="2" count="1" selected="0">
            <x v="247"/>
          </reference>
          <reference field="3" count="1">
            <x v="85"/>
          </reference>
          <reference field="9" count="1" selected="0">
            <x v="0"/>
          </reference>
        </references>
      </pivotArea>
    </format>
    <format dxfId="3549">
      <pivotArea dataOnly="0" labelOnly="1" outline="0" fieldPosition="0">
        <references count="5">
          <reference field="0" count="1" selected="0">
            <x v="284"/>
          </reference>
          <reference field="1" count="1" selected="0">
            <x v="225"/>
          </reference>
          <reference field="2" count="1" selected="0">
            <x v="250"/>
          </reference>
          <reference field="3" count="1">
            <x v="20"/>
          </reference>
          <reference field="9" count="1" selected="0">
            <x v="0"/>
          </reference>
        </references>
      </pivotArea>
    </format>
    <format dxfId="3548">
      <pivotArea dataOnly="0" labelOnly="1" outline="0" fieldPosition="0">
        <references count="5">
          <reference field="0" count="1" selected="0">
            <x v="55"/>
          </reference>
          <reference field="1" count="1" selected="0">
            <x v="100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1"/>
          </reference>
        </references>
      </pivotArea>
    </format>
    <format dxfId="3547">
      <pivotArea dataOnly="0" labelOnly="1" outline="0" fieldPosition="0">
        <references count="5">
          <reference field="0" count="1" selected="0">
            <x v="85"/>
          </reference>
          <reference field="1" count="1" selected="0">
            <x v="351"/>
          </reference>
          <reference field="2" count="1" selected="0">
            <x v="76"/>
          </reference>
          <reference field="3" count="1">
            <x v="66"/>
          </reference>
          <reference field="9" count="1" selected="0">
            <x v="1"/>
          </reference>
        </references>
      </pivotArea>
    </format>
    <format dxfId="3546">
      <pivotArea dataOnly="0" labelOnly="1" outline="0" fieldPosition="0">
        <references count="5">
          <reference field="0" count="1" selected="0">
            <x v="101"/>
          </reference>
          <reference field="1" count="1" selected="0">
            <x v="343"/>
          </reference>
          <reference field="2" count="1" selected="0">
            <x v="90"/>
          </reference>
          <reference field="3" count="1">
            <x v="58"/>
          </reference>
          <reference field="9" count="1" selected="0">
            <x v="1"/>
          </reference>
        </references>
      </pivotArea>
    </format>
    <format dxfId="3545">
      <pivotArea dataOnly="0" labelOnly="1" outline="0" fieldPosition="0">
        <references count="5">
          <reference field="0" count="1" selected="0">
            <x v="108"/>
          </reference>
          <reference field="1" count="1" selected="0">
            <x v="86"/>
          </reference>
          <reference field="2" count="1" selected="0">
            <x v="96"/>
          </reference>
          <reference field="3" count="1">
            <x v="108"/>
          </reference>
          <reference field="9" count="1" selected="0">
            <x v="1"/>
          </reference>
        </references>
      </pivotArea>
    </format>
    <format dxfId="3544">
      <pivotArea dataOnly="0" labelOnly="1" outline="0" fieldPosition="0">
        <references count="5">
          <reference field="0" count="1" selected="0">
            <x v="152"/>
          </reference>
          <reference field="1" count="1" selected="0">
            <x v="83"/>
          </reference>
          <reference field="2" count="1" selected="0">
            <x v="135"/>
          </reference>
          <reference field="3" count="1">
            <x v="58"/>
          </reference>
          <reference field="9" count="1" selected="0">
            <x v="1"/>
          </reference>
        </references>
      </pivotArea>
    </format>
    <format dxfId="3543">
      <pivotArea dataOnly="0" labelOnly="1" outline="0" fieldPosition="0">
        <references count="5">
          <reference field="0" count="1" selected="0">
            <x v="156"/>
          </reference>
          <reference field="1" count="1" selected="0">
            <x v="339"/>
          </reference>
          <reference field="2" count="1" selected="0">
            <x v="139"/>
          </reference>
          <reference field="3" count="1">
            <x v="63"/>
          </reference>
          <reference field="9" count="1" selected="0">
            <x v="1"/>
          </reference>
        </references>
      </pivotArea>
    </format>
    <format dxfId="3542">
      <pivotArea dataOnly="0" labelOnly="1" outline="0" fieldPosition="0">
        <references count="5">
          <reference field="0" count="1" selected="0">
            <x v="177"/>
          </reference>
          <reference field="1" count="1" selected="0">
            <x v="191"/>
          </reference>
          <reference field="2" count="1" selected="0">
            <x v="158"/>
          </reference>
          <reference field="3" count="1">
            <x v="126"/>
          </reference>
          <reference field="9" count="1" selected="0">
            <x v="1"/>
          </reference>
        </references>
      </pivotArea>
    </format>
    <format dxfId="3541">
      <pivotArea dataOnly="0" labelOnly="1" outline="0" fieldPosition="0">
        <references count="5">
          <reference field="0" count="1" selected="0">
            <x v="190"/>
          </reference>
          <reference field="1" count="1" selected="0">
            <x v="335"/>
          </reference>
          <reference field="2" count="1" selected="0">
            <x v="170"/>
          </reference>
          <reference field="3" count="1">
            <x v="56"/>
          </reference>
          <reference field="9" count="1" selected="0">
            <x v="1"/>
          </reference>
        </references>
      </pivotArea>
    </format>
    <format dxfId="3540">
      <pivotArea dataOnly="0" labelOnly="1" outline="0" fieldPosition="0">
        <references count="5">
          <reference field="0" count="1" selected="0">
            <x v="204"/>
          </reference>
          <reference field="1" count="1" selected="0">
            <x v="70"/>
          </reference>
          <reference field="2" count="1" selected="0">
            <x v="183"/>
          </reference>
          <reference field="3" count="1">
            <x v="51"/>
          </reference>
          <reference field="9" count="1" selected="0">
            <x v="1"/>
          </reference>
        </references>
      </pivotArea>
    </format>
    <format dxfId="3539">
      <pivotArea dataOnly="0" labelOnly="1" outline="0" fieldPosition="0">
        <references count="5">
          <reference field="0" count="1" selected="0">
            <x v="227"/>
          </reference>
          <reference field="1" count="1" selected="0">
            <x v="282"/>
          </reference>
          <reference field="2" count="1" selected="0">
            <x v="202"/>
          </reference>
          <reference field="3" count="1">
            <x v="82"/>
          </reference>
          <reference field="9" count="1" selected="0">
            <x v="1"/>
          </reference>
        </references>
      </pivotArea>
    </format>
    <format dxfId="3538">
      <pivotArea dataOnly="0" labelOnly="1" outline="0" fieldPosition="0">
        <references count="5">
          <reference field="0" count="1" selected="0">
            <x v="233"/>
          </reference>
          <reference field="1" count="1" selected="0">
            <x v="308"/>
          </reference>
          <reference field="2" count="1" selected="0">
            <x v="207"/>
          </reference>
          <reference field="3" count="1">
            <x v="101"/>
          </reference>
          <reference field="9" count="1" selected="0">
            <x v="1"/>
          </reference>
        </references>
      </pivotArea>
    </format>
    <format dxfId="3537">
      <pivotArea dataOnly="0" labelOnly="1" outline="0" fieldPosition="0">
        <references count="5">
          <reference field="0" count="1" selected="0">
            <x v="246"/>
          </reference>
          <reference field="1" count="1" selected="0">
            <x v="29"/>
          </reference>
          <reference field="2" count="1" selected="0">
            <x v="218"/>
          </reference>
          <reference field="3" count="1">
            <x v="147"/>
          </reference>
          <reference field="9" count="1" selected="0">
            <x v="1"/>
          </reference>
        </references>
      </pivotArea>
    </format>
    <format dxfId="3536">
      <pivotArea dataOnly="0" labelOnly="1" outline="0" fieldPosition="0">
        <references count="5">
          <reference field="0" count="1" selected="0">
            <x v="271"/>
          </reference>
          <reference field="1" count="1" selected="0">
            <x v="88"/>
          </reference>
          <reference field="2" count="1" selected="0">
            <x v="238"/>
          </reference>
          <reference field="3" count="1">
            <x v="201"/>
          </reference>
          <reference field="9" count="1" selected="0">
            <x v="1"/>
          </reference>
        </references>
      </pivotArea>
    </format>
    <format dxfId="3535">
      <pivotArea dataOnly="0" labelOnly="1" outline="0" fieldPosition="0">
        <references count="5">
          <reference field="0" count="1" selected="0">
            <x v="277"/>
          </reference>
          <reference field="1" count="1" selected="0">
            <x v="49"/>
          </reference>
          <reference field="2" count="1" selected="0">
            <x v="243"/>
          </reference>
          <reference field="3" count="1">
            <x v="179"/>
          </reference>
          <reference field="9" count="1" selected="0">
            <x v="1"/>
          </reference>
        </references>
      </pivotArea>
    </format>
    <format dxfId="3534">
      <pivotArea dataOnly="0" labelOnly="1" outline="0" fieldPosition="0">
        <references count="5">
          <reference field="0" count="1" selected="0">
            <x v="280"/>
          </reference>
          <reference field="1" count="1" selected="0">
            <x v="21"/>
          </reference>
          <reference field="2" count="1" selected="0">
            <x v="246"/>
          </reference>
          <reference field="3" count="1">
            <x v="162"/>
          </reference>
          <reference field="9" count="1" selected="0">
            <x v="1"/>
          </reference>
        </references>
      </pivotArea>
    </format>
    <format dxfId="3533">
      <pivotArea dataOnly="0" labelOnly="1" outline="0" fieldPosition="0">
        <references count="5">
          <reference field="0" count="1" selected="0">
            <x v="282"/>
          </reference>
          <reference field="1" count="1" selected="0">
            <x v="266"/>
          </reference>
          <reference field="2" count="1" selected="0">
            <x v="248"/>
          </reference>
          <reference field="3" count="1">
            <x v="124"/>
          </reference>
          <reference field="9" count="1" selected="0">
            <x v="1"/>
          </reference>
        </references>
      </pivotArea>
    </format>
    <format dxfId="3532">
      <pivotArea dataOnly="0" labelOnly="1" outline="0" fieldPosition="0">
        <references count="5">
          <reference field="0" count="1" selected="0">
            <x v="311"/>
          </reference>
          <reference field="1" count="1" selected="0">
            <x v="16"/>
          </reference>
          <reference field="2" count="1" selected="0">
            <x v="271"/>
          </reference>
          <reference field="3" count="1">
            <x v="14"/>
          </reference>
          <reference field="9" count="1" selected="0">
            <x v="1"/>
          </reference>
        </references>
      </pivotArea>
    </format>
    <format dxfId="3531">
      <pivotArea dataOnly="0" labelOnly="1" outline="0" fieldPosition="0">
        <references count="5">
          <reference field="0" count="1" selected="0">
            <x v="336"/>
          </reference>
          <reference field="1" count="1" selected="0">
            <x v="144"/>
          </reference>
          <reference field="2" count="1" selected="0">
            <x v="293"/>
          </reference>
          <reference field="3" count="1">
            <x v="118"/>
          </reference>
          <reference field="9" count="1" selected="0">
            <x v="1"/>
          </reference>
        </references>
      </pivotArea>
    </format>
    <format dxfId="3530">
      <pivotArea dataOnly="0" labelOnly="1" outline="0" fieldPosition="0">
        <references count="5">
          <reference field="0" count="1" selected="0">
            <x v="345"/>
          </reference>
          <reference field="1" count="1" selected="0">
            <x v="85"/>
          </reference>
          <reference field="2" count="1" selected="0">
            <x v="300"/>
          </reference>
          <reference field="3" count="1">
            <x v="198"/>
          </reference>
          <reference field="9" count="1" selected="0">
            <x v="1"/>
          </reference>
        </references>
      </pivotArea>
    </format>
    <format dxfId="3529">
      <pivotArea dataOnly="0" labelOnly="1" outline="0" fieldPosition="0">
        <references count="5">
          <reference field="0" count="1" selected="0">
            <x v="353"/>
          </reference>
          <reference field="1" count="1" selected="0">
            <x v="286"/>
          </reference>
          <reference field="2" count="1" selected="0">
            <x v="307"/>
          </reference>
          <reference field="3" count="1">
            <x v="115"/>
          </reference>
          <reference field="9" count="1" selected="0">
            <x v="1"/>
          </reference>
        </references>
      </pivotArea>
    </format>
    <format dxfId="3528">
      <pivotArea dataOnly="0" labelOnly="1" outline="0" fieldPosition="0">
        <references count="5">
          <reference field="0" count="1" selected="0">
            <x v="354"/>
          </reference>
          <reference field="1" count="1" selected="0">
            <x v="228"/>
          </reference>
          <reference field="2" count="1" selected="0">
            <x v="308"/>
          </reference>
          <reference field="3" count="1">
            <x v="205"/>
          </reference>
          <reference field="9" count="1" selected="0">
            <x v="1"/>
          </reference>
        </references>
      </pivotArea>
    </format>
    <format dxfId="35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7"/>
          </reference>
          <reference field="3" count="1">
            <x v="203"/>
          </reference>
          <reference field="9" count="1" selected="0">
            <x v="2"/>
          </reference>
        </references>
      </pivotArea>
    </format>
    <format dxfId="35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04"/>
          </reference>
          <reference field="2" count="1" selected="0">
            <x v="8"/>
          </reference>
          <reference field="3" count="1">
            <x v="157"/>
          </reference>
          <reference field="9" count="1" selected="0">
            <x v="2"/>
          </reference>
        </references>
      </pivotArea>
    </format>
    <format dxfId="3525">
      <pivotArea dataOnly="0" labelOnly="1" outline="0" fieldPosition="0">
        <references count="5">
          <reference field="0" count="1" selected="0">
            <x v="17"/>
          </reference>
          <reference field="1" count="1" selected="0">
            <x v="241"/>
          </reference>
          <reference field="2" count="1" selected="0">
            <x v="16"/>
          </reference>
          <reference field="3" count="1">
            <x v="37"/>
          </reference>
          <reference field="9" count="1" selected="0">
            <x v="2"/>
          </reference>
        </references>
      </pivotArea>
    </format>
    <format dxfId="3524">
      <pivotArea dataOnly="0" labelOnly="1" outline="0" fieldPosition="0">
        <references count="5">
          <reference field="0" count="1" selected="0">
            <x v="20"/>
          </reference>
          <reference field="1" count="1" selected="0">
            <x v="247"/>
          </reference>
          <reference field="2" count="1" selected="0">
            <x v="17"/>
          </reference>
          <reference field="3" count="1">
            <x v="95"/>
          </reference>
          <reference field="9" count="1" selected="0">
            <x v="2"/>
          </reference>
        </references>
      </pivotArea>
    </format>
    <format dxfId="3523">
      <pivotArea dataOnly="0" labelOnly="1" outline="0" fieldPosition="0">
        <references count="5">
          <reference field="0" count="1" selected="0">
            <x v="23"/>
          </reference>
          <reference field="1" count="1" selected="0">
            <x v="236"/>
          </reference>
          <reference field="2" count="1" selected="0">
            <x v="20"/>
          </reference>
          <reference field="3" count="1">
            <x v="149"/>
          </reference>
          <reference field="9" count="1" selected="0">
            <x v="2"/>
          </reference>
        </references>
      </pivotArea>
    </format>
    <format dxfId="3522">
      <pivotArea dataOnly="0" labelOnly="1" outline="0" fieldPosition="0">
        <references count="5">
          <reference field="0" count="1" selected="0">
            <x v="36"/>
          </reference>
          <reference field="1" count="1" selected="0">
            <x v="17"/>
          </reference>
          <reference field="2" count="1" selected="0">
            <x v="32"/>
          </reference>
          <reference field="3" count="1">
            <x v="85"/>
          </reference>
          <reference field="9" count="1" selected="0">
            <x v="2"/>
          </reference>
        </references>
      </pivotArea>
    </format>
    <format dxfId="3521">
      <pivotArea dataOnly="0" labelOnly="1" outline="0" fieldPosition="0">
        <references count="5">
          <reference field="0" count="1" selected="0">
            <x v="38"/>
          </reference>
          <reference field="1" count="1" selected="0">
            <x v="132"/>
          </reference>
          <reference field="2" count="1" selected="0">
            <x v="34"/>
          </reference>
          <reference field="3" count="1">
            <x v="42"/>
          </reference>
          <reference field="9" count="1" selected="0">
            <x v="2"/>
          </reference>
        </references>
      </pivotArea>
    </format>
    <format dxfId="3520">
      <pivotArea dataOnly="0" labelOnly="1" outline="0" fieldPosition="0">
        <references count="5">
          <reference field="0" count="1" selected="0">
            <x v="41"/>
          </reference>
          <reference field="1" count="1" selected="0">
            <x v="47"/>
          </reference>
          <reference field="2" count="1" selected="0">
            <x v="37"/>
          </reference>
          <reference field="3" count="1">
            <x v="34"/>
          </reference>
          <reference field="9" count="1" selected="0">
            <x v="2"/>
          </reference>
        </references>
      </pivotArea>
    </format>
    <format dxfId="3519">
      <pivotArea dataOnly="0" labelOnly="1" outline="0" fieldPosition="0">
        <references count="5">
          <reference field="0" count="1" selected="0">
            <x v="43"/>
          </reference>
          <reference field="1" count="1" selected="0">
            <x v="0"/>
          </reference>
          <reference field="2" count="1" selected="0">
            <x v="39"/>
          </reference>
          <reference field="3" count="1">
            <x v="157"/>
          </reference>
          <reference field="9" count="1" selected="0">
            <x v="2"/>
          </reference>
        </references>
      </pivotArea>
    </format>
    <format dxfId="3518">
      <pivotArea dataOnly="0" labelOnly="1" outline="0" fieldPosition="0">
        <references count="5">
          <reference field="0" count="1" selected="0">
            <x v="50"/>
          </reference>
          <reference field="1" count="1" selected="0">
            <x v="121"/>
          </reference>
          <reference field="2" count="1" selected="0">
            <x v="45"/>
          </reference>
          <reference field="3" count="1">
            <x v="150"/>
          </reference>
          <reference field="9" count="1" selected="0">
            <x v="2"/>
          </reference>
        </references>
      </pivotArea>
    </format>
    <format dxfId="3517">
      <pivotArea dataOnly="0" labelOnly="1" outline="0" fieldPosition="0">
        <references count="5">
          <reference field="0" count="1" selected="0">
            <x v="53"/>
          </reference>
          <reference field="1" count="1" selected="0">
            <x v="124"/>
          </reference>
          <reference field="2" count="1" selected="0">
            <x v="48"/>
          </reference>
          <reference field="3" count="1">
            <x v="16"/>
          </reference>
          <reference field="9" count="1" selected="0">
            <x v="2"/>
          </reference>
        </references>
      </pivotArea>
    </format>
    <format dxfId="3516">
      <pivotArea dataOnly="0" labelOnly="1" outline="0" fieldPosition="0">
        <references count="5">
          <reference field="0" count="1" selected="0">
            <x v="54"/>
          </reference>
          <reference field="1" count="1" selected="0">
            <x v="240"/>
          </reference>
          <reference field="2" count="1" selected="0">
            <x v="49"/>
          </reference>
          <reference field="3" count="1">
            <x v="151"/>
          </reference>
          <reference field="9" count="1" selected="0">
            <x v="2"/>
          </reference>
        </references>
      </pivotArea>
    </format>
    <format dxfId="3515">
      <pivotArea dataOnly="0" labelOnly="1" outline="0" fieldPosition="0">
        <references count="5">
          <reference field="0" count="1" selected="0">
            <x v="87"/>
          </reference>
          <reference field="1" count="1" selected="0">
            <x v="321"/>
          </reference>
          <reference field="2" count="1" selected="0">
            <x v="78"/>
          </reference>
          <reference field="3" count="1">
            <x v="10"/>
          </reference>
          <reference field="9" count="1" selected="0">
            <x v="2"/>
          </reference>
        </references>
      </pivotArea>
    </format>
    <format dxfId="3514">
      <pivotArea dataOnly="0" labelOnly="1" outline="0" fieldPosition="0">
        <references count="5">
          <reference field="0" count="1" selected="0">
            <x v="93"/>
          </reference>
          <reference field="1" count="1" selected="0">
            <x v="1"/>
          </reference>
          <reference field="2" count="1" selected="0">
            <x v="83"/>
          </reference>
          <reference field="3" count="1">
            <x v="132"/>
          </reference>
          <reference field="9" count="1" selected="0">
            <x v="2"/>
          </reference>
        </references>
      </pivotArea>
    </format>
    <format dxfId="3513">
      <pivotArea dataOnly="0" labelOnly="1" outline="0" fieldPosition="0">
        <references count="5">
          <reference field="0" count="1" selected="0">
            <x v="116"/>
          </reference>
          <reference field="1" count="1" selected="0">
            <x v="147"/>
          </reference>
          <reference field="2" count="1" selected="0">
            <x v="104"/>
          </reference>
          <reference field="3" count="1">
            <x v="43"/>
          </reference>
          <reference field="9" count="1" selected="0">
            <x v="2"/>
          </reference>
        </references>
      </pivotArea>
    </format>
    <format dxfId="3512">
      <pivotArea dataOnly="0" labelOnly="1" outline="0" fieldPosition="0">
        <references count="5">
          <reference field="0" count="1" selected="0">
            <x v="118"/>
          </reference>
          <reference field="1" count="1" selected="0">
            <x v="160"/>
          </reference>
          <reference field="2" count="1" selected="0">
            <x v="106"/>
          </reference>
          <reference field="3" count="1">
            <x v="110"/>
          </reference>
          <reference field="9" count="1" selected="0">
            <x v="2"/>
          </reference>
        </references>
      </pivotArea>
    </format>
    <format dxfId="3511">
      <pivotArea dataOnly="0" labelOnly="1" outline="0" fieldPosition="0">
        <references count="5">
          <reference field="0" count="1" selected="0">
            <x v="125"/>
          </reference>
          <reference field="1" count="1" selected="0">
            <x v="350"/>
          </reference>
          <reference field="2" count="1" selected="0">
            <x v="112"/>
          </reference>
          <reference field="3" count="1">
            <x v="145"/>
          </reference>
          <reference field="9" count="1" selected="0">
            <x v="2"/>
          </reference>
        </references>
      </pivotArea>
    </format>
    <format dxfId="3510">
      <pivotArea dataOnly="0" labelOnly="1" outline="0" fieldPosition="0">
        <references count="5">
          <reference field="0" count="1" selected="0">
            <x v="130"/>
          </reference>
          <reference field="1" count="1" selected="0">
            <x v="208"/>
          </reference>
          <reference field="2" count="1" selected="0">
            <x v="115"/>
          </reference>
          <reference field="3" count="1">
            <x v="171"/>
          </reference>
          <reference field="9" count="1" selected="0">
            <x v="2"/>
          </reference>
        </references>
      </pivotArea>
    </format>
    <format dxfId="3509">
      <pivotArea dataOnly="0" labelOnly="1" outline="0" fieldPosition="0">
        <references count="5">
          <reference field="0" count="1" selected="0">
            <x v="141"/>
          </reference>
          <reference field="1" count="1" selected="0">
            <x v="346"/>
          </reference>
          <reference field="2" count="1" selected="0">
            <x v="126"/>
          </reference>
          <reference field="3" count="1">
            <x v="10"/>
          </reference>
          <reference field="9" count="1" selected="0">
            <x v="2"/>
          </reference>
        </references>
      </pivotArea>
    </format>
    <format dxfId="3508">
      <pivotArea dataOnly="0" labelOnly="1" outline="0" fieldPosition="0">
        <references count="5">
          <reference field="0" count="1" selected="0">
            <x v="143"/>
          </reference>
          <reference field="1" count="1" selected="0">
            <x v="341"/>
          </reference>
          <reference field="2" count="1" selected="0">
            <x v="128"/>
          </reference>
          <reference field="3" count="1">
            <x v="17"/>
          </reference>
          <reference field="9" count="1" selected="0">
            <x v="2"/>
          </reference>
        </references>
      </pivotArea>
    </format>
    <format dxfId="3507">
      <pivotArea dataOnly="0" labelOnly="1" outline="0" fieldPosition="0">
        <references count="5">
          <reference field="0" count="1" selected="0">
            <x v="153"/>
          </reference>
          <reference field="1" count="1" selected="0">
            <x v="263"/>
          </reference>
          <reference field="2" count="1" selected="0">
            <x v="136"/>
          </reference>
          <reference field="3" count="1">
            <x v="64"/>
          </reference>
          <reference field="9" count="1" selected="0">
            <x v="2"/>
          </reference>
        </references>
      </pivotArea>
    </format>
    <format dxfId="3506">
      <pivotArea dataOnly="0" labelOnly="1" outline="0" fieldPosition="0">
        <references count="5">
          <reference field="0" count="1" selected="0">
            <x v="164"/>
          </reference>
          <reference field="1" count="1" selected="0">
            <x v="218"/>
          </reference>
          <reference field="2" count="1" selected="0">
            <x v="146"/>
          </reference>
          <reference field="3" count="1">
            <x v="186"/>
          </reference>
          <reference field="9" count="1" selected="0">
            <x v="2"/>
          </reference>
        </references>
      </pivotArea>
    </format>
    <format dxfId="3505">
      <pivotArea dataOnly="0" labelOnly="1" outline="0" fieldPosition="0">
        <references count="5">
          <reference field="0" count="1" selected="0">
            <x v="168"/>
          </reference>
          <reference field="1" count="1" selected="0">
            <x v="34"/>
          </reference>
          <reference field="2" count="1" selected="0">
            <x v="149"/>
          </reference>
          <reference field="3" count="1">
            <x v="184"/>
          </reference>
          <reference field="9" count="1" selected="0">
            <x v="2"/>
          </reference>
        </references>
      </pivotArea>
    </format>
    <format dxfId="3504">
      <pivotArea dataOnly="0" labelOnly="1" outline="0" fieldPosition="0">
        <references count="5">
          <reference field="0" count="1" selected="0">
            <x v="180"/>
          </reference>
          <reference field="1" count="1" selected="0">
            <x v="134"/>
          </reference>
          <reference field="2" count="1" selected="0">
            <x v="161"/>
          </reference>
          <reference field="3" count="1">
            <x v="42"/>
          </reference>
          <reference field="9" count="1" selected="0">
            <x v="2"/>
          </reference>
        </references>
      </pivotArea>
    </format>
    <format dxfId="3503">
      <pivotArea dataOnly="0" labelOnly="1" outline="0" fieldPosition="0">
        <references count="5">
          <reference field="0" count="1" selected="0">
            <x v="182"/>
          </reference>
          <reference field="1" count="1" selected="0">
            <x v="22"/>
          </reference>
          <reference field="2" count="1" selected="0">
            <x v="163"/>
          </reference>
          <reference field="3" count="1">
            <x v="91"/>
          </reference>
          <reference field="9" count="1" selected="0">
            <x v="2"/>
          </reference>
        </references>
      </pivotArea>
    </format>
    <format dxfId="3502">
      <pivotArea dataOnly="0" labelOnly="1" outline="0" fieldPosition="0">
        <references count="5">
          <reference field="0" count="1" selected="0">
            <x v="188"/>
          </reference>
          <reference field="1" count="1" selected="0">
            <x v="156"/>
          </reference>
          <reference field="2" count="1" selected="0">
            <x v="169"/>
          </reference>
          <reference field="3" count="1">
            <x v="136"/>
          </reference>
          <reference field="9" count="1" selected="0">
            <x v="2"/>
          </reference>
        </references>
      </pivotArea>
    </format>
    <format dxfId="3501">
      <pivotArea dataOnly="0" labelOnly="1" outline="0" fieldPosition="0">
        <references count="5">
          <reference field="0" count="1" selected="0">
            <x v="192"/>
          </reference>
          <reference field="1" count="1" selected="0">
            <x v="148"/>
          </reference>
          <reference field="2" count="1" selected="0">
            <x v="172"/>
          </reference>
          <reference field="3" count="1">
            <x v="20"/>
          </reference>
          <reference field="9" count="1" selected="0">
            <x v="2"/>
          </reference>
        </references>
      </pivotArea>
    </format>
    <format dxfId="3500">
      <pivotArea dataOnly="0" labelOnly="1" outline="0" fieldPosition="0">
        <references count="5">
          <reference field="0" count="1" selected="0">
            <x v="193"/>
          </reference>
          <reference field="1" count="1" selected="0">
            <x v="237"/>
          </reference>
          <reference field="2" count="1" selected="0">
            <x v="173"/>
          </reference>
          <reference field="3" count="1">
            <x v="157"/>
          </reference>
          <reference field="9" count="1" selected="0">
            <x v="2"/>
          </reference>
        </references>
      </pivotArea>
    </format>
    <format dxfId="3499">
      <pivotArea dataOnly="0" labelOnly="1" outline="0" fieldPosition="0">
        <references count="5">
          <reference field="0" count="1" selected="0">
            <x v="199"/>
          </reference>
          <reference field="1" count="1" selected="0">
            <x v="254"/>
          </reference>
          <reference field="2" count="1" selected="0">
            <x v="179"/>
          </reference>
          <reference field="3" count="1">
            <x v="153"/>
          </reference>
          <reference field="9" count="1" selected="0">
            <x v="2"/>
          </reference>
        </references>
      </pivotArea>
    </format>
    <format dxfId="3498">
      <pivotArea dataOnly="0" labelOnly="1" outline="0" fieldPosition="0">
        <references count="5">
          <reference field="0" count="1" selected="0">
            <x v="203"/>
          </reference>
          <reference field="1" count="1" selected="0">
            <x v="161"/>
          </reference>
          <reference field="2" count="1" selected="0">
            <x v="182"/>
          </reference>
          <reference field="3" count="1">
            <x v="41"/>
          </reference>
          <reference field="9" count="1" selected="0">
            <x v="2"/>
          </reference>
        </references>
      </pivotArea>
    </format>
    <format dxfId="3497">
      <pivotArea dataOnly="0" labelOnly="1" outline="0" fieldPosition="0">
        <references count="5">
          <reference field="0" count="1" selected="0">
            <x v="206"/>
          </reference>
          <reference field="1" count="1" selected="0">
            <x v="15"/>
          </reference>
          <reference field="2" count="1" selected="0">
            <x v="185"/>
          </reference>
          <reference field="3" count="1">
            <x v="10"/>
          </reference>
          <reference field="9" count="1" selected="0">
            <x v="2"/>
          </reference>
        </references>
      </pivotArea>
    </format>
    <format dxfId="3496">
      <pivotArea dataOnly="0" labelOnly="1" outline="0" fieldPosition="0">
        <references count="5">
          <reference field="0" count="1" selected="0">
            <x v="221"/>
          </reference>
          <reference field="1" count="1" selected="0">
            <x v="14"/>
          </reference>
          <reference field="2" count="1" selected="0">
            <x v="196"/>
          </reference>
          <reference field="3" count="1">
            <x v="132"/>
          </reference>
          <reference field="9" count="1" selected="0">
            <x v="2"/>
          </reference>
        </references>
      </pivotArea>
    </format>
    <format dxfId="3495">
      <pivotArea dataOnly="0" labelOnly="1" outline="0" fieldPosition="0">
        <references count="5">
          <reference field="0" count="1" selected="0">
            <x v="231"/>
          </reference>
          <reference field="1" count="1" selected="0">
            <x v="155"/>
          </reference>
          <reference field="2" count="1" selected="0">
            <x v="206"/>
          </reference>
          <reference field="3" count="1">
            <x v="71"/>
          </reference>
          <reference field="9" count="1" selected="0">
            <x v="2"/>
          </reference>
        </references>
      </pivotArea>
    </format>
    <format dxfId="3494">
      <pivotArea dataOnly="0" labelOnly="1" outline="0" fieldPosition="0">
        <references count="5">
          <reference field="0" count="1" selected="0">
            <x v="266"/>
          </reference>
          <reference field="1" count="1" selected="0">
            <x v="69"/>
          </reference>
          <reference field="2" count="1" selected="0">
            <x v="233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3493">
      <pivotArea dataOnly="0" labelOnly="1" outline="0" fieldPosition="0">
        <references count="5">
          <reference field="0" count="1" selected="0">
            <x v="25"/>
          </reference>
          <reference field="1" count="1" selected="0">
            <x v="31"/>
          </reference>
          <reference field="2" count="1" selected="0">
            <x v="22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492">
      <pivotArea dataOnly="0" labelOnly="1" outline="0" fieldPosition="0">
        <references count="5">
          <reference field="0" count="1" selected="0">
            <x v="30"/>
          </reference>
          <reference field="1" count="1" selected="0">
            <x v="327"/>
          </reference>
          <reference field="2" count="1" selected="0">
            <x v="27"/>
          </reference>
          <reference field="3" count="1">
            <x v="47"/>
          </reference>
          <reference field="9" count="1" selected="0">
            <x v="3"/>
          </reference>
        </references>
      </pivotArea>
    </format>
    <format dxfId="3491">
      <pivotArea dataOnly="0" labelOnly="1" outline="0" fieldPosition="0">
        <references count="5">
          <reference field="0" count="1" selected="0">
            <x v="31"/>
          </reference>
          <reference field="1" count="1" selected="0">
            <x v="233"/>
          </reference>
          <reference field="2" count="1" selected="0">
            <x v="28"/>
          </reference>
          <reference field="3" count="1">
            <x v="48"/>
          </reference>
          <reference field="9" count="1" selected="0">
            <x v="3"/>
          </reference>
        </references>
      </pivotArea>
    </format>
    <format dxfId="3490">
      <pivotArea dataOnly="0" labelOnly="1" outline="0" fieldPosition="0">
        <references count="5">
          <reference field="0" count="1" selected="0">
            <x v="32"/>
          </reference>
          <reference field="1" count="1" selected="0">
            <x v="331"/>
          </reference>
          <reference field="2" count="1" selected="0">
            <x v="29"/>
          </reference>
          <reference field="3" count="1">
            <x v="21"/>
          </reference>
          <reference field="9" count="1" selected="0">
            <x v="3"/>
          </reference>
        </references>
      </pivotArea>
    </format>
    <format dxfId="3489">
      <pivotArea dataOnly="0" labelOnly="1" outline="0" fieldPosition="0">
        <references count="5">
          <reference field="0" count="1" selected="0">
            <x v="44"/>
          </reference>
          <reference field="1" count="1" selected="0">
            <x v="213"/>
          </reference>
          <reference field="2" count="1" selected="0">
            <x v="40"/>
          </reference>
          <reference field="3" count="1">
            <x v="10"/>
          </reference>
          <reference field="9" count="1" selected="0">
            <x v="3"/>
          </reference>
        </references>
      </pivotArea>
    </format>
    <format dxfId="3488">
      <pivotArea dataOnly="0" labelOnly="1" outline="0" fieldPosition="0">
        <references count="5">
          <reference field="0" count="1" selected="0">
            <x v="47"/>
          </reference>
          <reference field="1" count="1" selected="0">
            <x v="151"/>
          </reference>
          <reference field="2" count="1" selected="0">
            <x v="43"/>
          </reference>
          <reference field="3" count="1">
            <x v="141"/>
          </reference>
          <reference field="9" count="1" selected="0">
            <x v="3"/>
          </reference>
        </references>
      </pivotArea>
    </format>
    <format dxfId="3487">
      <pivotArea dataOnly="0" labelOnly="1" outline="0" fieldPosition="0">
        <references count="5">
          <reference field="0" count="1" selected="0">
            <x v="49"/>
          </reference>
          <reference field="1" count="1" selected="0">
            <x v="119"/>
          </reference>
          <reference field="2" count="1" selected="0">
            <x v="44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3486">
      <pivotArea dataOnly="0" labelOnly="1" outline="0" fieldPosition="0">
        <references count="5">
          <reference field="0" count="1" selected="0">
            <x v="60"/>
          </reference>
          <reference field="1" count="1" selected="0">
            <x v="11"/>
          </reference>
          <reference field="2" count="1" selected="0">
            <x v="54"/>
          </reference>
          <reference field="3" count="1">
            <x v="186"/>
          </reference>
          <reference field="9" count="1" selected="0">
            <x v="3"/>
          </reference>
        </references>
      </pivotArea>
    </format>
    <format dxfId="3485">
      <pivotArea dataOnly="0" labelOnly="1" outline="0" fieldPosition="0">
        <references count="5">
          <reference field="0" count="1" selected="0">
            <x v="68"/>
          </reference>
          <reference field="1" count="1" selected="0">
            <x v="46"/>
          </reference>
          <reference field="2" count="1" selected="0">
            <x v="61"/>
          </reference>
          <reference field="3" count="1">
            <x v="161"/>
          </reference>
          <reference field="9" count="1" selected="0">
            <x v="3"/>
          </reference>
        </references>
      </pivotArea>
    </format>
    <format dxfId="3484">
      <pivotArea dataOnly="0" labelOnly="1" outline="0" fieldPosition="0">
        <references count="5">
          <reference field="0" count="1" selected="0">
            <x v="75"/>
          </reference>
          <reference field="1" count="1" selected="0">
            <x v="260"/>
          </reference>
          <reference field="2" count="1" selected="0">
            <x v="67"/>
          </reference>
          <reference field="3" count="1">
            <x v="149"/>
          </reference>
          <reference field="9" count="1" selected="0">
            <x v="3"/>
          </reference>
        </references>
      </pivotArea>
    </format>
    <format dxfId="3483">
      <pivotArea dataOnly="0" labelOnly="1" outline="0" fieldPosition="0">
        <references count="5">
          <reference field="0" count="1" selected="0">
            <x v="76"/>
          </reference>
          <reference field="1" count="1" selected="0">
            <x v="294"/>
          </reference>
          <reference field="2" count="1" selected="0">
            <x v="68"/>
          </reference>
          <reference field="3" count="1">
            <x v="169"/>
          </reference>
          <reference field="9" count="1" selected="0">
            <x v="3"/>
          </reference>
        </references>
      </pivotArea>
    </format>
    <format dxfId="3482">
      <pivotArea dataOnly="0" labelOnly="1" outline="0" fieldPosition="0">
        <references count="5">
          <reference field="0" count="1" selected="0">
            <x v="78"/>
          </reference>
          <reference field="1" count="1" selected="0">
            <x v="12"/>
          </reference>
          <reference field="2" count="1" selected="0">
            <x v="70"/>
          </reference>
          <reference field="3" count="1">
            <x v="157"/>
          </reference>
          <reference field="9" count="1" selected="0">
            <x v="3"/>
          </reference>
        </references>
      </pivotArea>
    </format>
    <format dxfId="3481">
      <pivotArea dataOnly="0" labelOnly="1" outline="0" fieldPosition="0">
        <references count="5">
          <reference field="0" count="1" selected="0">
            <x v="80"/>
          </reference>
          <reference field="1" count="1" selected="0">
            <x v="116"/>
          </reference>
          <reference field="2" count="1" selected="0">
            <x v="72"/>
          </reference>
          <reference field="3" count="1">
            <x v="1"/>
          </reference>
          <reference field="9" count="1" selected="0">
            <x v="3"/>
          </reference>
        </references>
      </pivotArea>
    </format>
    <format dxfId="3480">
      <pivotArea dataOnly="0" labelOnly="1" outline="0" fieldPosition="0">
        <references count="5">
          <reference field="0" count="1" selected="0">
            <x v="89"/>
          </reference>
          <reference field="1" count="1" selected="0">
            <x v="344"/>
          </reference>
          <reference field="2" count="1" selected="0">
            <x v="79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3479">
      <pivotArea dataOnly="0" labelOnly="1" outline="0" fieldPosition="0">
        <references count="5">
          <reference field="0" count="1" selected="0">
            <x v="90"/>
          </reference>
          <reference field="1" count="1" selected="0">
            <x v="303"/>
          </reference>
          <reference field="2" count="1" selected="0">
            <x v="80"/>
          </reference>
          <reference field="3" count="1">
            <x v="48"/>
          </reference>
          <reference field="9" count="1" selected="0">
            <x v="3"/>
          </reference>
        </references>
      </pivotArea>
    </format>
    <format dxfId="3478">
      <pivotArea dataOnly="0" labelOnly="1" outline="0" fieldPosition="0">
        <references count="5">
          <reference field="0" count="1" selected="0">
            <x v="97"/>
          </reference>
          <reference field="1" count="1" selected="0">
            <x v="150"/>
          </reference>
          <reference field="2" count="1" selected="0">
            <x v="87"/>
          </reference>
          <reference field="3" count="1">
            <x v="177"/>
          </reference>
          <reference field="9" count="1" selected="0">
            <x v="3"/>
          </reference>
        </references>
      </pivotArea>
    </format>
    <format dxfId="3477">
      <pivotArea dataOnly="0" labelOnly="1" outline="0" fieldPosition="0">
        <references count="5">
          <reference field="0" count="1" selected="0">
            <x v="103"/>
          </reference>
          <reference field="1" count="1" selected="0">
            <x v="164"/>
          </reference>
          <reference field="2" count="1" selected="0">
            <x v="92"/>
          </reference>
          <reference field="3" count="1">
            <x v="157"/>
          </reference>
          <reference field="9" count="1" selected="0">
            <x v="3"/>
          </reference>
        </references>
      </pivotArea>
    </format>
    <format dxfId="3476">
      <pivotArea dataOnly="0" labelOnly="1" outline="0" fieldPosition="0">
        <references count="5">
          <reference field="0" count="1" selected="0">
            <x v="112"/>
          </reference>
          <reference field="1" count="1" selected="0">
            <x v="175"/>
          </reference>
          <reference field="2" count="1" selected="0">
            <x v="100"/>
          </reference>
          <reference field="3" count="1">
            <x v="141"/>
          </reference>
          <reference field="9" count="1" selected="0">
            <x v="3"/>
          </reference>
        </references>
      </pivotArea>
    </format>
    <format dxfId="3475">
      <pivotArea dataOnly="0" labelOnly="1" outline="0" fieldPosition="0">
        <references count="5">
          <reference field="0" count="1" selected="0">
            <x v="115"/>
          </reference>
          <reference field="1" count="1" selected="0">
            <x v="278"/>
          </reference>
          <reference field="2" count="1" selected="0">
            <x v="103"/>
          </reference>
          <reference field="3" count="1">
            <x v="137"/>
          </reference>
          <reference field="9" count="1" selected="0">
            <x v="3"/>
          </reference>
        </references>
      </pivotArea>
    </format>
    <format dxfId="3474">
      <pivotArea dataOnly="0" labelOnly="1" outline="0" fieldPosition="0">
        <references count="5">
          <reference field="0" count="1" selected="0">
            <x v="120"/>
          </reference>
          <reference field="1" count="1" selected="0">
            <x v="313"/>
          </reference>
          <reference field="2" count="1" selected="0">
            <x v="108"/>
          </reference>
          <reference field="3" count="1">
            <x v="168"/>
          </reference>
          <reference field="9" count="1" selected="0">
            <x v="3"/>
          </reference>
        </references>
      </pivotArea>
    </format>
    <format dxfId="3473">
      <pivotArea dataOnly="0" labelOnly="1" outline="0" fieldPosition="0">
        <references count="5">
          <reference field="0" count="1" selected="0">
            <x v="123"/>
          </reference>
          <reference field="1" count="1" selected="0">
            <x v="128"/>
          </reference>
          <reference field="2" count="1" selected="0">
            <x v="110"/>
          </reference>
          <reference field="3" count="1">
            <x v="149"/>
          </reference>
          <reference field="9" count="1" selected="0">
            <x v="3"/>
          </reference>
        </references>
      </pivotArea>
    </format>
    <format dxfId="3472">
      <pivotArea dataOnly="0" labelOnly="1" outline="0" fieldPosition="0">
        <references count="5">
          <reference field="0" count="1" selected="0">
            <x v="124"/>
          </reference>
          <reference field="1" count="1" selected="0">
            <x v="3"/>
          </reference>
          <reference field="2" count="1" selected="0">
            <x v="111"/>
          </reference>
          <reference field="3" count="1">
            <x v="167"/>
          </reference>
          <reference field="9" count="1" selected="0">
            <x v="3"/>
          </reference>
        </references>
      </pivotArea>
    </format>
    <format dxfId="3471">
      <pivotArea dataOnly="0" labelOnly="1" outline="0" fieldPosition="0">
        <references count="5">
          <reference field="0" count="1" selected="0">
            <x v="129"/>
          </reference>
          <reference field="1" count="1" selected="0">
            <x v="186"/>
          </reference>
          <reference field="2" count="1" selected="0">
            <x v="114"/>
          </reference>
          <reference field="3" count="1">
            <x v="0"/>
          </reference>
          <reference field="9" count="1" selected="0">
            <x v="3"/>
          </reference>
        </references>
      </pivotArea>
    </format>
    <format dxfId="3470">
      <pivotArea dataOnly="0" labelOnly="1" outline="0" fieldPosition="0">
        <references count="5">
          <reference field="0" count="1" selected="0">
            <x v="139"/>
          </reference>
          <reference field="1" count="1" selected="0">
            <x v="10"/>
          </reference>
          <reference field="2" count="1" selected="0">
            <x v="124"/>
          </reference>
          <reference field="3" count="1">
            <x v="132"/>
          </reference>
          <reference field="9" count="1" selected="0">
            <x v="3"/>
          </reference>
        </references>
      </pivotArea>
    </format>
    <format dxfId="3469">
      <pivotArea dataOnly="0" labelOnly="1" outline="0" fieldPosition="0">
        <references count="5">
          <reference field="0" count="1" selected="0">
            <x v="144"/>
          </reference>
          <reference field="1" count="1" selected="0">
            <x v="246"/>
          </reference>
          <reference field="2" count="1" selected="0">
            <x v="129"/>
          </reference>
          <reference field="3" count="1">
            <x v="180"/>
          </reference>
          <reference field="9" count="1" selected="0">
            <x v="3"/>
          </reference>
        </references>
      </pivotArea>
    </format>
    <format dxfId="3468">
      <pivotArea dataOnly="0" labelOnly="1" outline="0" fieldPosition="0">
        <references count="5">
          <reference field="0" count="1" selected="0">
            <x v="165"/>
          </reference>
          <reference field="1" count="1" selected="0">
            <x v="256"/>
          </reference>
          <reference field="2" count="1" selected="0">
            <x v="147"/>
          </reference>
          <reference field="3" count="1">
            <x v="54"/>
          </reference>
          <reference field="9" count="1" selected="0">
            <x v="3"/>
          </reference>
        </references>
      </pivotArea>
    </format>
    <format dxfId="3467">
      <pivotArea dataOnly="0" labelOnly="1" outline="0" fieldPosition="0">
        <references count="5">
          <reference field="0" count="1" selected="0">
            <x v="179"/>
          </reference>
          <reference field="1" count="1" selected="0">
            <x v="289"/>
          </reference>
          <reference field="2" count="1" selected="0">
            <x v="160"/>
          </reference>
          <reference field="3" count="1">
            <x v="110"/>
          </reference>
          <reference field="9" count="1" selected="0">
            <x v="3"/>
          </reference>
        </references>
      </pivotArea>
    </format>
    <format dxfId="3466">
      <pivotArea dataOnly="0" labelOnly="1" outline="0" fieldPosition="0">
        <references count="5">
          <reference field="0" count="1" selected="0">
            <x v="195"/>
          </reference>
          <reference field="1" count="1" selected="0">
            <x v="54"/>
          </reference>
          <reference field="2" count="1" selected="0">
            <x v="175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465">
      <pivotArea dataOnly="0" labelOnly="1" outline="0" fieldPosition="0">
        <references count="5">
          <reference field="0" count="1" selected="0">
            <x v="219"/>
          </reference>
          <reference field="1" count="1" selected="0">
            <x v="41"/>
          </reference>
          <reference field="2" count="1" selected="0">
            <x v="195"/>
          </reference>
          <reference field="3" count="1">
            <x v="185"/>
          </reference>
          <reference field="9" count="1" selected="0">
            <x v="3"/>
          </reference>
        </references>
      </pivotArea>
    </format>
    <format dxfId="3464">
      <pivotArea dataOnly="0" labelOnly="1" outline="0" fieldPosition="0">
        <references count="5">
          <reference field="0" count="1" selected="0">
            <x v="222"/>
          </reference>
          <reference field="1" count="1" selected="0">
            <x v="206"/>
          </reference>
          <reference field="2" count="1" selected="0">
            <x v="197"/>
          </reference>
          <reference field="3" count="1">
            <x v="197"/>
          </reference>
          <reference field="9" count="1" selected="0">
            <x v="3"/>
          </reference>
        </references>
      </pivotArea>
    </format>
    <format dxfId="3463">
      <pivotArea dataOnly="0" labelOnly="1" outline="0" fieldPosition="0">
        <references count="5">
          <reference field="0" count="1" selected="0">
            <x v="307"/>
          </reference>
          <reference field="1" count="1" selected="0">
            <x v="271"/>
          </reference>
          <reference field="2" count="1" selected="0">
            <x v="268"/>
          </reference>
          <reference field="3" count="1">
            <x v="166"/>
          </reference>
          <reference field="9" count="1" selected="0">
            <x v="3"/>
          </reference>
        </references>
      </pivotArea>
    </format>
    <format dxfId="3462">
      <pivotArea dataOnly="0" labelOnly="1" outline="0" fieldPosition="0">
        <references count="5">
          <reference field="0" count="1" selected="0">
            <x v="335"/>
          </reference>
          <reference field="1" count="1" selected="0">
            <x v="273"/>
          </reference>
          <reference field="2" count="1" selected="0">
            <x v="292"/>
          </reference>
          <reference field="3" count="1">
            <x v="183"/>
          </reference>
          <reference field="9" count="1" selected="0">
            <x v="3"/>
          </reference>
        </references>
      </pivotArea>
    </format>
    <format dxfId="346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76"/>
          </reference>
          <reference field="2" count="1" selected="0">
            <x v="12"/>
          </reference>
          <reference field="3" count="1">
            <x v="156"/>
          </reference>
          <reference field="9" count="1" selected="0">
            <x v="4"/>
          </reference>
        </references>
      </pivotArea>
    </format>
    <format dxfId="346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200"/>
          </reference>
          <reference field="2" count="1" selected="0">
            <x v="13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3459">
      <pivotArea dataOnly="0" labelOnly="1" outline="0" fieldPosition="0">
        <references count="5">
          <reference field="0" count="1" selected="0">
            <x v="22"/>
          </reference>
          <reference field="1" count="1" selected="0">
            <x v="265"/>
          </reference>
          <reference field="2" count="1" selected="0">
            <x v="19"/>
          </reference>
          <reference field="3" count="1">
            <x v="132"/>
          </reference>
          <reference field="9" count="1" selected="0">
            <x v="4"/>
          </reference>
        </references>
      </pivotArea>
    </format>
    <format dxfId="3458">
      <pivotArea dataOnly="0" labelOnly="1" outline="0" fieldPosition="0">
        <references count="5">
          <reference field="0" count="1" selected="0">
            <x v="27"/>
          </reference>
          <reference field="1" count="1" selected="0">
            <x v="340"/>
          </reference>
          <reference field="2" count="1" selected="0">
            <x v="24"/>
          </reference>
          <reference field="3" count="1">
            <x v="136"/>
          </reference>
          <reference field="9" count="1" selected="0">
            <x v="4"/>
          </reference>
        </references>
      </pivotArea>
    </format>
    <format dxfId="3457">
      <pivotArea dataOnly="0" labelOnly="1" outline="0" fieldPosition="0">
        <references count="5">
          <reference field="0" count="1" selected="0">
            <x v="37"/>
          </reference>
          <reference field="1" count="1" selected="0">
            <x v="55"/>
          </reference>
          <reference field="2" count="1" selected="0">
            <x v="33"/>
          </reference>
          <reference field="3" count="1">
            <x v="157"/>
          </reference>
          <reference field="9" count="1" selected="0">
            <x v="4"/>
          </reference>
        </references>
      </pivotArea>
    </format>
    <format dxfId="3456">
      <pivotArea dataOnly="0" labelOnly="1" outline="0" fieldPosition="0">
        <references count="5">
          <reference field="0" count="1" selected="0">
            <x v="51"/>
          </reference>
          <reference field="1" count="1" selected="0">
            <x v="153"/>
          </reference>
          <reference field="2" count="1" selected="0">
            <x v="46"/>
          </reference>
          <reference field="3" count="1">
            <x v="133"/>
          </reference>
          <reference field="9" count="1" selected="0">
            <x v="4"/>
          </reference>
        </references>
      </pivotArea>
    </format>
    <format dxfId="3455">
      <pivotArea dataOnly="0" labelOnly="1" outline="0" fieldPosition="0">
        <references count="5">
          <reference field="0" count="1" selected="0">
            <x v="73"/>
          </reference>
          <reference field="1" count="1" selected="0">
            <x v="67"/>
          </reference>
          <reference field="2" count="1" selected="0">
            <x v="65"/>
          </reference>
          <reference field="3" count="1">
            <x v="180"/>
          </reference>
          <reference field="9" count="1" selected="0">
            <x v="4"/>
          </reference>
        </references>
      </pivotArea>
    </format>
    <format dxfId="3454">
      <pivotArea dataOnly="0" labelOnly="1" outline="0" fieldPosition="0">
        <references count="5">
          <reference field="0" count="1" selected="0">
            <x v="82"/>
          </reference>
          <reference field="1" count="1" selected="0">
            <x v="114"/>
          </reference>
          <reference field="2" count="1" selected="0">
            <x v="74"/>
          </reference>
          <reference field="3" count="1">
            <x v="23"/>
          </reference>
          <reference field="9" count="1" selected="0">
            <x v="4"/>
          </reference>
        </references>
      </pivotArea>
    </format>
    <format dxfId="3453">
      <pivotArea dataOnly="0" labelOnly="1" outline="0" fieldPosition="0">
        <references count="5">
          <reference field="0" count="1" selected="0">
            <x v="105"/>
          </reference>
          <reference field="1" count="1" selected="0">
            <x v="57"/>
          </reference>
          <reference field="2" count="1" selected="0">
            <x v="94"/>
          </reference>
          <reference field="3" count="1">
            <x v="48"/>
          </reference>
          <reference field="9" count="1" selected="0">
            <x v="4"/>
          </reference>
        </references>
      </pivotArea>
    </format>
    <format dxfId="3452">
      <pivotArea dataOnly="0" labelOnly="1" outline="0" fieldPosition="0">
        <references count="5">
          <reference field="0" count="1" selected="0">
            <x v="113"/>
          </reference>
          <reference field="1" count="1" selected="0">
            <x v="158"/>
          </reference>
          <reference field="2" count="1" selected="0">
            <x v="101"/>
          </reference>
          <reference field="3" count="1">
            <x v="151"/>
          </reference>
          <reference field="9" count="1" selected="0">
            <x v="4"/>
          </reference>
        </references>
      </pivotArea>
    </format>
    <format dxfId="3451">
      <pivotArea dataOnly="0" labelOnly="1" outline="0" fieldPosition="0">
        <references count="5">
          <reference field="0" count="1" selected="0">
            <x v="127"/>
          </reference>
          <reference field="1" count="1" selected="0">
            <x v="62"/>
          </reference>
          <reference field="2" count="1" selected="0">
            <x v="112"/>
          </reference>
          <reference field="3" count="1">
            <x v="134"/>
          </reference>
          <reference field="9" count="1" selected="0">
            <x v="4"/>
          </reference>
        </references>
      </pivotArea>
    </format>
    <format dxfId="3450">
      <pivotArea dataOnly="0" labelOnly="1" outline="0" fieldPosition="0">
        <references count="5">
          <reference field="0" count="1" selected="0">
            <x v="132"/>
          </reference>
          <reference field="1" count="1" selected="0">
            <x v="135"/>
          </reference>
          <reference field="2" count="1" selected="0">
            <x v="117"/>
          </reference>
          <reference field="3" count="1">
            <x v="95"/>
          </reference>
          <reference field="9" count="1" selected="0">
            <x v="4"/>
          </reference>
        </references>
      </pivotArea>
    </format>
    <format dxfId="3449">
      <pivotArea dataOnly="0" labelOnly="1" outline="0" fieldPosition="0">
        <references count="5">
          <reference field="0" count="1" selected="0">
            <x v="145"/>
          </reference>
          <reference field="1" count="1" selected="0">
            <x v="330"/>
          </reference>
          <reference field="2" count="1" selected="0">
            <x v="130"/>
          </reference>
          <reference field="3" count="1">
            <x v="141"/>
          </reference>
          <reference field="9" count="1" selected="0">
            <x v="4"/>
          </reference>
        </references>
      </pivotArea>
    </format>
    <format dxfId="3448">
      <pivotArea dataOnly="0" labelOnly="1" outline="0" fieldPosition="0">
        <references count="5">
          <reference field="0" count="1" selected="0">
            <x v="146"/>
          </reference>
          <reference field="1" count="1" selected="0">
            <x v="39"/>
          </reference>
          <reference field="2" count="1" selected="0">
            <x v="130"/>
          </reference>
          <reference field="3" count="1">
            <x v="157"/>
          </reference>
          <reference field="9" count="1" selected="0">
            <x v="4"/>
          </reference>
        </references>
      </pivotArea>
    </format>
    <format dxfId="3447">
      <pivotArea dataOnly="0" labelOnly="1" outline="0" fieldPosition="0">
        <references count="5">
          <reference field="0" count="1" selected="0">
            <x v="184"/>
          </reference>
          <reference field="1" count="1" selected="0">
            <x v="292"/>
          </reference>
          <reference field="2" count="1" selected="0">
            <x v="165"/>
          </reference>
          <reference field="3" count="1">
            <x v="81"/>
          </reference>
          <reference field="9" count="1" selected="0">
            <x v="4"/>
          </reference>
        </references>
      </pivotArea>
    </format>
    <format dxfId="3446">
      <pivotArea dataOnly="0" labelOnly="1" outline="0" fieldPosition="0">
        <references count="5">
          <reference field="0" count="1" selected="0">
            <x v="213"/>
          </reference>
          <reference field="1" count="1" selected="0">
            <x v="179"/>
          </reference>
          <reference field="2" count="1" selected="0">
            <x v="192"/>
          </reference>
          <reference field="3" count="1">
            <x v="48"/>
          </reference>
          <reference field="9" count="1" selected="0">
            <x v="4"/>
          </reference>
        </references>
      </pivotArea>
    </format>
    <format dxfId="3445">
      <pivotArea dataOnly="0" labelOnly="1" outline="0" fieldPosition="0">
        <references count="5">
          <reference field="0" count="1" selected="0">
            <x v="226"/>
          </reference>
          <reference field="1" count="1" selected="0">
            <x v="35"/>
          </reference>
          <reference field="2" count="1" selected="0">
            <x v="201"/>
          </reference>
          <reference field="3" count="1">
            <x v="34"/>
          </reference>
          <reference field="9" count="1" selected="0">
            <x v="4"/>
          </reference>
        </references>
      </pivotArea>
    </format>
    <format dxfId="3444">
      <pivotArea dataOnly="0" labelOnly="1" outline="0" fieldPosition="0">
        <references count="5">
          <reference field="0" count="1" selected="0">
            <x v="235"/>
          </reference>
          <reference field="1" count="1" selected="0">
            <x v="309"/>
          </reference>
          <reference field="2" count="1" selected="0">
            <x v="209"/>
          </reference>
          <reference field="3" count="1">
            <x v="22"/>
          </reference>
          <reference field="9" count="1" selected="0">
            <x v="4"/>
          </reference>
        </references>
      </pivotArea>
    </format>
    <format dxfId="3443">
      <pivotArea dataOnly="0" labelOnly="1" outline="0" fieldPosition="0">
        <references count="5">
          <reference field="0" count="1" selected="0">
            <x v="247"/>
          </reference>
          <reference field="1" count="1" selected="0">
            <x v="136"/>
          </reference>
          <reference field="2" count="1" selected="0">
            <x v="219"/>
          </reference>
          <reference field="3" count="1">
            <x v="11"/>
          </reference>
          <reference field="9" count="1" selected="0">
            <x v="4"/>
          </reference>
        </references>
      </pivotArea>
    </format>
    <format dxfId="3442">
      <pivotArea dataOnly="0" labelOnly="1" outline="0" fieldPosition="0">
        <references count="5">
          <reference field="0" count="1" selected="0">
            <x v="309"/>
          </reference>
          <reference field="1" count="1" selected="0">
            <x v="336"/>
          </reference>
          <reference field="2" count="1" selected="0">
            <x v="269"/>
          </reference>
          <reference field="3" count="1">
            <x v="180"/>
          </reference>
          <reference field="9" count="1" selected="0">
            <x v="4"/>
          </reference>
        </references>
      </pivotArea>
    </format>
    <format dxfId="3441">
      <pivotArea dataOnly="0" labelOnly="1" outline="0" fieldPosition="0">
        <references count="5">
          <reference field="0" count="1" selected="0">
            <x v="56"/>
          </reference>
          <reference field="1" count="1" selected="0">
            <x v="249"/>
          </reference>
          <reference field="2" count="1" selected="0">
            <x v="51"/>
          </reference>
          <reference field="3" count="1">
            <x v="110"/>
          </reference>
          <reference field="9" count="1" selected="0">
            <x v="5"/>
          </reference>
        </references>
      </pivotArea>
    </format>
    <format dxfId="3440">
      <pivotArea dataOnly="0" labelOnly="1" outline="0" fieldPosition="0">
        <references count="5">
          <reference field="0" count="1" selected="0">
            <x v="72"/>
          </reference>
          <reference field="1" count="1" selected="0">
            <x v="28"/>
          </reference>
          <reference field="2" count="1" selected="0">
            <x v="64"/>
          </reference>
          <reference field="3" count="1">
            <x v="25"/>
          </reference>
          <reference field="9" count="1" selected="0">
            <x v="5"/>
          </reference>
        </references>
      </pivotArea>
    </format>
    <format dxfId="3439">
      <pivotArea dataOnly="0" labelOnly="1" outline="0" fieldPosition="0">
        <references count="5">
          <reference field="0" count="1" selected="0">
            <x v="86"/>
          </reference>
          <reference field="1" count="1" selected="0">
            <x v="272"/>
          </reference>
          <reference field="2" count="1" selected="0">
            <x v="77"/>
          </reference>
          <reference field="3" count="1">
            <x v="160"/>
          </reference>
          <reference field="9" count="1" selected="0">
            <x v="5"/>
          </reference>
        </references>
      </pivotArea>
    </format>
    <format dxfId="3438">
      <pivotArea dataOnly="0" labelOnly="1" outline="0" fieldPosition="0">
        <references count="5">
          <reference field="0" count="1" selected="0">
            <x v="121"/>
          </reference>
          <reference field="1" count="1" selected="0">
            <x v="112"/>
          </reference>
          <reference field="2" count="1" selected="0">
            <x v="108"/>
          </reference>
          <reference field="3" count="1">
            <x v="75"/>
          </reference>
          <reference field="9" count="1" selected="0">
            <x v="5"/>
          </reference>
        </references>
      </pivotArea>
    </format>
    <format dxfId="3437">
      <pivotArea dataOnly="0" labelOnly="1" outline="0" fieldPosition="0">
        <references count="5">
          <reference field="0" count="1" selected="0">
            <x v="161"/>
          </reference>
          <reference field="1" count="1" selected="0">
            <x v="226"/>
          </reference>
          <reference field="2" count="1" selected="0">
            <x v="143"/>
          </reference>
          <reference field="3" count="1">
            <x v="34"/>
          </reference>
          <reference field="9" count="1" selected="0">
            <x v="5"/>
          </reference>
        </references>
      </pivotArea>
    </format>
    <format dxfId="3436">
      <pivotArea dataOnly="0" labelOnly="1" outline="0" fieldPosition="0">
        <references count="5">
          <reference field="0" count="1" selected="0">
            <x v="181"/>
          </reference>
          <reference field="1" count="1" selected="0">
            <x v="295"/>
          </reference>
          <reference field="2" count="1" selected="0">
            <x v="162"/>
          </reference>
          <reference field="3" count="1">
            <x v="67"/>
          </reference>
          <reference field="9" count="1" selected="0">
            <x v="5"/>
          </reference>
        </references>
      </pivotArea>
    </format>
    <format dxfId="3435">
      <pivotArea dataOnly="0" labelOnly="1" outline="0" fieldPosition="0">
        <references count="5">
          <reference field="0" count="1" selected="0">
            <x v="194"/>
          </reference>
          <reference field="1" count="1" selected="0">
            <x v="234"/>
          </reference>
          <reference field="2" count="1" selected="0">
            <x v="174"/>
          </reference>
          <reference field="3" count="1">
            <x v="180"/>
          </reference>
          <reference field="9" count="1" selected="0">
            <x v="5"/>
          </reference>
        </references>
      </pivotArea>
    </format>
    <format dxfId="3434">
      <pivotArea dataOnly="0" labelOnly="1" outline="0" fieldPosition="0">
        <references count="5">
          <reference field="0" count="1" selected="0">
            <x v="197"/>
          </reference>
          <reference field="1" count="1" selected="0">
            <x v="9"/>
          </reference>
          <reference field="2" count="1" selected="0">
            <x v="177"/>
          </reference>
          <reference field="3" count="1">
            <x v="95"/>
          </reference>
          <reference field="9" count="1" selected="0">
            <x v="5"/>
          </reference>
        </references>
      </pivotArea>
    </format>
    <format dxfId="3433">
      <pivotArea dataOnly="0" labelOnly="1" outline="0" fieldPosition="0">
        <references count="5">
          <reference field="0" count="1" selected="0">
            <x v="223"/>
          </reference>
          <reference field="1" count="1" selected="0">
            <x v="72"/>
          </reference>
          <reference field="2" count="1" selected="0">
            <x v="198"/>
          </reference>
          <reference field="3" count="1">
            <x v="166"/>
          </reference>
          <reference field="9" count="1" selected="0">
            <x v="5"/>
          </reference>
        </references>
      </pivotArea>
    </format>
    <format dxfId="3432">
      <pivotArea dataOnly="0" labelOnly="1" outline="0" fieldPosition="0">
        <references count="5">
          <reference field="0" count="1" selected="0">
            <x v="232"/>
          </reference>
          <reference field="1" count="1" selected="0">
            <x v="314"/>
          </reference>
          <reference field="2" count="1" selected="0">
            <x v="206"/>
          </reference>
          <reference field="3" count="1">
            <x v="78"/>
          </reference>
          <reference field="9" count="1" selected="0">
            <x v="5"/>
          </reference>
        </references>
      </pivotArea>
    </format>
    <format dxfId="3431">
      <pivotArea dataOnly="0" labelOnly="1" outline="0" fieldPosition="0">
        <references count="5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08"/>
          </reference>
          <reference field="3" count="1">
            <x v="183"/>
          </reference>
          <reference field="9" count="1" selected="0">
            <x v="5"/>
          </reference>
        </references>
      </pivotArea>
    </format>
    <format dxfId="3430">
      <pivotArea dataOnly="0" labelOnly="1" outline="0" fieldPosition="0">
        <references count="5">
          <reference field="0" count="1" selected="0">
            <x v="304"/>
          </reference>
          <reference field="1" count="1" selected="0">
            <x v="87"/>
          </reference>
          <reference field="2" count="1" selected="0">
            <x v="265"/>
          </reference>
          <reference field="3" count="1">
            <x v="110"/>
          </reference>
          <reference field="9" count="1" selected="0">
            <x v="5"/>
          </reference>
        </references>
      </pivotArea>
    </format>
    <format dxfId="3429">
      <pivotArea dataOnly="0" labelOnly="1" outline="0" fieldPosition="0">
        <references count="5">
          <reference field="0" count="1" selected="0">
            <x v="58"/>
          </reference>
          <reference field="1" count="1" selected="0">
            <x v="199"/>
          </reference>
          <reference field="2" count="1" selected="0">
            <x v="52"/>
          </reference>
          <reference field="3" count="1">
            <x v="141"/>
          </reference>
          <reference field="9" count="1" selected="0">
            <x v="6"/>
          </reference>
        </references>
      </pivotArea>
    </format>
    <format dxfId="3428">
      <pivotArea dataOnly="0" labelOnly="1" outline="0" fieldPosition="0">
        <references count="5">
          <reference field="0" count="1" selected="0">
            <x v="65"/>
          </reference>
          <reference field="1" count="1" selected="0">
            <x v="82"/>
          </reference>
          <reference field="2" count="1" selected="0">
            <x v="58"/>
          </reference>
          <reference field="3" count="1">
            <x v="10"/>
          </reference>
          <reference field="9" count="1" selected="0">
            <x v="6"/>
          </reference>
        </references>
      </pivotArea>
    </format>
    <format dxfId="3427">
      <pivotArea dataOnly="0" labelOnly="1" outline="0" fieldPosition="0">
        <references count="5">
          <reference field="0" count="1" selected="0">
            <x v="109"/>
          </reference>
          <reference field="1" count="1" selected="0">
            <x v="230"/>
          </reference>
          <reference field="2" count="1" selected="0">
            <x v="97"/>
          </reference>
          <reference field="3" count="1">
            <x v="133"/>
          </reference>
          <reference field="9" count="1" selected="0">
            <x v="6"/>
          </reference>
        </references>
      </pivotArea>
    </format>
    <format dxfId="3426">
      <pivotArea dataOnly="0" labelOnly="1" outline="0" fieldPosition="0">
        <references count="5">
          <reference field="0" count="1" selected="0">
            <x v="126"/>
          </reference>
          <reference field="1" count="1" selected="0">
            <x v="312"/>
          </reference>
          <reference field="2" count="1" selected="0">
            <x v="112"/>
          </reference>
          <reference field="3" count="1">
            <x v="107"/>
          </reference>
          <reference field="9" count="1" selected="0">
            <x v="6"/>
          </reference>
        </references>
      </pivotArea>
    </format>
    <format dxfId="3425">
      <pivotArea dataOnly="0" labelOnly="1" outline="0" fieldPosition="0">
        <references count="5">
          <reference field="0" count="1" selected="0">
            <x v="138"/>
          </reference>
          <reference field="1" count="1" selected="0">
            <x v="324"/>
          </reference>
          <reference field="2" count="1" selected="0">
            <x v="123"/>
          </reference>
          <reference field="3" count="1">
            <x v="40"/>
          </reference>
          <reference field="9" count="1" selected="0">
            <x v="6"/>
          </reference>
        </references>
      </pivotArea>
    </format>
    <format dxfId="3424">
      <pivotArea dataOnly="0" labelOnly="1" outline="0" fieldPosition="0">
        <references count="5">
          <reference field="0" count="1" selected="0">
            <x v="198"/>
          </reference>
          <reference field="1" count="1" selected="0">
            <x v="334"/>
          </reference>
          <reference field="2" count="1" selected="0">
            <x v="178"/>
          </reference>
          <reference field="3" count="1">
            <x v="34"/>
          </reference>
          <reference field="9" count="1" selected="0">
            <x v="6"/>
          </reference>
        </references>
      </pivotArea>
    </format>
    <format dxfId="3423">
      <pivotArea dataOnly="0" labelOnly="1" outline="0" fieldPosition="0">
        <references count="5">
          <reference field="0" count="1" selected="0">
            <x v="228"/>
          </reference>
          <reference field="1" count="1" selected="0">
            <x v="317"/>
          </reference>
          <reference field="2" count="1" selected="0">
            <x v="203"/>
          </reference>
          <reference field="3" count="1">
            <x v="141"/>
          </reference>
          <reference field="9" count="1" selected="0">
            <x v="6"/>
          </reference>
        </references>
      </pivotArea>
    </format>
    <format dxfId="3422">
      <pivotArea dataOnly="0" labelOnly="1" outline="0" fieldPosition="0">
        <references count="5">
          <reference field="0" count="1" selected="0">
            <x v="245"/>
          </reference>
          <reference field="1" count="1" selected="0">
            <x v="318"/>
          </reference>
          <reference field="2" count="1" selected="0">
            <x v="217"/>
          </reference>
          <reference field="3" count="1">
            <x v="0"/>
          </reference>
          <reference field="9" count="1" selected="0">
            <x v="6"/>
          </reference>
        </references>
      </pivotArea>
    </format>
    <format dxfId="3421">
      <pivotArea dataOnly="0" labelOnly="1" outline="0" fieldPosition="0">
        <references count="5">
          <reference field="0" count="1" selected="0">
            <x v="305"/>
          </reference>
          <reference field="1" count="1" selected="0">
            <x v="172"/>
          </reference>
          <reference field="2" count="1" selected="0">
            <x v="266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420">
      <pivotArea dataOnly="0" labelOnly="1" outline="0" fieldPosition="0">
        <references count="5">
          <reference field="0" count="1" selected="0">
            <x v="84"/>
          </reference>
          <reference field="1" count="1" selected="0">
            <x v="60"/>
          </reference>
          <reference field="2" count="1" selected="0">
            <x v="76"/>
          </reference>
          <reference field="3" count="1">
            <x v="145"/>
          </reference>
          <reference field="9" count="1" selected="0">
            <x v="7"/>
          </reference>
        </references>
      </pivotArea>
    </format>
    <format dxfId="3419">
      <pivotArea dataOnly="0" labelOnly="1" outline="0" fieldPosition="0">
        <references count="5">
          <reference field="0" count="1" selected="0">
            <x v="100"/>
          </reference>
          <reference field="1" count="1" selected="0">
            <x v="227"/>
          </reference>
          <reference field="2" count="1" selected="0">
            <x v="89"/>
          </reference>
          <reference field="3" count="1">
            <x v="144"/>
          </reference>
          <reference field="9" count="1" selected="0">
            <x v="7"/>
          </reference>
        </references>
      </pivotArea>
    </format>
    <format dxfId="3418">
      <pivotArea dataOnly="0" labelOnly="1" outline="0" fieldPosition="0">
        <references count="5">
          <reference field="0" count="1" selected="0">
            <x v="119"/>
          </reference>
          <reference field="1" count="1" selected="0">
            <x v="79"/>
          </reference>
          <reference field="2" count="1" selected="0">
            <x v="107"/>
          </reference>
          <reference field="3" count="1">
            <x v="183"/>
          </reference>
          <reference field="9" count="1" selected="0">
            <x v="7"/>
          </reference>
        </references>
      </pivotArea>
    </format>
    <format dxfId="3417">
      <pivotArea dataOnly="0" labelOnly="1" outline="0" fieldPosition="0">
        <references count="5">
          <reference field="0" count="1" selected="0">
            <x v="244"/>
          </reference>
          <reference field="1" count="1" selected="0">
            <x v="276"/>
          </reference>
          <reference field="2" count="1" selected="0">
            <x v="216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3416">
      <pivotArea dataOnly="0" labelOnly="1" outline="0" fieldPosition="0">
        <references count="5">
          <reference field="0" count="1" selected="0">
            <x v="285"/>
          </reference>
          <reference field="1" count="1" selected="0">
            <x v="51"/>
          </reference>
          <reference field="2" count="1" selected="0">
            <x v="250"/>
          </reference>
          <reference field="3" count="1">
            <x v="146"/>
          </reference>
          <reference field="9" count="1" selected="0">
            <x v="7"/>
          </reference>
        </references>
      </pivotArea>
    </format>
    <format dxfId="3415">
      <pivotArea dataOnly="0" labelOnly="1" outline="0" fieldPosition="0">
        <references count="5">
          <reference field="0" count="1" selected="0">
            <x v="297"/>
          </reference>
          <reference field="1" count="1" selected="0">
            <x v="93"/>
          </reference>
          <reference field="2" count="1" selected="0">
            <x v="260"/>
          </reference>
          <reference field="3" count="1">
            <x v="197"/>
          </reference>
          <reference field="9" count="1" selected="0">
            <x v="8"/>
          </reference>
        </references>
      </pivotArea>
    </format>
    <format dxfId="3414">
      <pivotArea dataOnly="0" labelOnly="1" outline="0" fieldPosition="0">
        <references count="5">
          <reference field="0" count="1" selected="0">
            <x v="35"/>
          </reference>
          <reference field="1" count="1" selected="0">
            <x v="182"/>
          </reference>
          <reference field="2" count="1" selected="0">
            <x v="31"/>
          </reference>
          <reference field="3" count="1">
            <x v="112"/>
          </reference>
          <reference field="9" count="1" selected="0">
            <x v="9"/>
          </reference>
        </references>
      </pivotArea>
    </format>
    <format dxfId="3413">
      <pivotArea dataOnly="0" labelOnly="1" outline="0" fieldPosition="0">
        <references count="5">
          <reference field="0" count="1" selected="0">
            <x v="46"/>
          </reference>
          <reference field="1" count="1" selected="0">
            <x v="89"/>
          </reference>
          <reference field="2" count="1" selected="0">
            <x v="42"/>
          </reference>
          <reference field="3" count="1">
            <x v="33"/>
          </reference>
          <reference field="9" count="1" selected="0">
            <x v="9"/>
          </reference>
        </references>
      </pivotArea>
    </format>
    <format dxfId="3412">
      <pivotArea dataOnly="0" labelOnly="1" outline="0" fieldPosition="0">
        <references count="5">
          <reference field="0" count="1" selected="0">
            <x v="61"/>
          </reference>
          <reference field="1" count="1" selected="0">
            <x v="329"/>
          </reference>
          <reference field="2" count="1" selected="0">
            <x v="54"/>
          </reference>
          <reference field="3" count="1">
            <x v="163"/>
          </reference>
          <reference field="9" count="1" selected="0">
            <x v="9"/>
          </reference>
        </references>
      </pivotArea>
    </format>
    <format dxfId="3411">
      <pivotArea dataOnly="0" labelOnly="1" outline="0" fieldPosition="0">
        <references count="5">
          <reference field="0" count="1" selected="0">
            <x v="62"/>
          </reference>
          <reference field="1" count="1" selected="0">
            <x v="18"/>
          </reference>
          <reference field="2" count="1" selected="0">
            <x v="55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410">
      <pivotArea dataOnly="0" labelOnly="1" outline="0" fieldPosition="0">
        <references count="5">
          <reference field="0" count="1" selected="0">
            <x v="67"/>
          </reference>
          <reference field="1" count="1" selected="0">
            <x v="98"/>
          </reference>
          <reference field="2" count="1" selected="0">
            <x v="60"/>
          </reference>
          <reference field="3" count="1">
            <x v="18"/>
          </reference>
          <reference field="9" count="1" selected="0">
            <x v="9"/>
          </reference>
        </references>
      </pivotArea>
    </format>
    <format dxfId="3409">
      <pivotArea dataOnly="0" labelOnly="1" outline="0" fieldPosition="0">
        <references count="5">
          <reference field="0" count="1" selected="0">
            <x v="69"/>
          </reference>
          <reference field="1" count="1" selected="0">
            <x v="283"/>
          </reference>
          <reference field="2" count="1" selected="0">
            <x v="62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408">
      <pivotArea dataOnly="0" labelOnly="1" outline="0" fieldPosition="0">
        <references count="5">
          <reference field="0" count="1" selected="0">
            <x v="94"/>
          </reference>
          <reference field="1" count="1" selected="0">
            <x v="209"/>
          </reference>
          <reference field="2" count="1" selected="0">
            <x v="84"/>
          </reference>
          <reference field="3" count="1">
            <x v="72"/>
          </reference>
          <reference field="9" count="1" selected="0">
            <x v="9"/>
          </reference>
        </references>
      </pivotArea>
    </format>
    <format dxfId="3407">
      <pivotArea dataOnly="0" labelOnly="1" outline="0" fieldPosition="0">
        <references count="5">
          <reference field="0" count="1" selected="0">
            <x v="117"/>
          </reference>
          <reference field="1" count="1" selected="0">
            <x v="299"/>
          </reference>
          <reference field="2" count="1" selected="0">
            <x v="105"/>
          </reference>
          <reference field="3" count="1">
            <x v="32"/>
          </reference>
          <reference field="9" count="1" selected="0">
            <x v="9"/>
          </reference>
        </references>
      </pivotArea>
    </format>
    <format dxfId="3406">
      <pivotArea dataOnly="0" labelOnly="1" outline="0" fieldPosition="0">
        <references count="5">
          <reference field="0" count="1" selected="0">
            <x v="137"/>
          </reference>
          <reference field="1" count="1" selected="0">
            <x v="185"/>
          </reference>
          <reference field="2" count="1" selected="0">
            <x v="122"/>
          </reference>
          <reference field="3" count="1">
            <x v="191"/>
          </reference>
          <reference field="9" count="1" selected="0">
            <x v="9"/>
          </reference>
        </references>
      </pivotArea>
    </format>
    <format dxfId="3405">
      <pivotArea dataOnly="0" labelOnly="1" outline="0" fieldPosition="0">
        <references count="5">
          <reference field="0" count="1" selected="0">
            <x v="140"/>
          </reference>
          <reference field="1" count="1" selected="0">
            <x v="287"/>
          </reference>
          <reference field="2" count="1" selected="0">
            <x v="125"/>
          </reference>
          <reference field="3" count="1">
            <x v="3"/>
          </reference>
          <reference field="9" count="1" selected="0">
            <x v="9"/>
          </reference>
        </references>
      </pivotArea>
    </format>
    <format dxfId="3404">
      <pivotArea dataOnly="0" labelOnly="1" outline="0" fieldPosition="0">
        <references count="5">
          <reference field="0" count="1" selected="0">
            <x v="150"/>
          </reference>
          <reference field="1" count="1" selected="0">
            <x v="279"/>
          </reference>
          <reference field="2" count="1" selected="0">
            <x v="133"/>
          </reference>
          <reference field="3" count="1">
            <x v="32"/>
          </reference>
          <reference field="9" count="1" selected="0">
            <x v="9"/>
          </reference>
        </references>
      </pivotArea>
    </format>
    <format dxfId="3403">
      <pivotArea dataOnly="0" labelOnly="1" outline="0" fieldPosition="0">
        <references count="5">
          <reference field="0" count="1" selected="0">
            <x v="154"/>
          </reference>
          <reference field="1" count="1" selected="0">
            <x v="196"/>
          </reference>
          <reference field="2" count="1" selected="0">
            <x v="137"/>
          </reference>
          <reference field="3" count="1">
            <x v="179"/>
          </reference>
          <reference field="9" count="1" selected="0">
            <x v="9"/>
          </reference>
        </references>
      </pivotArea>
    </format>
    <format dxfId="3402">
      <pivotArea dataOnly="0" labelOnly="1" outline="0" fieldPosition="0">
        <references count="5">
          <reference field="0" count="1" selected="0">
            <x v="157"/>
          </reference>
          <reference field="1" count="1" selected="0">
            <x v="189"/>
          </reference>
          <reference field="2" count="1" selected="0">
            <x v="139"/>
          </reference>
          <reference field="3" count="1">
            <x v="92"/>
          </reference>
          <reference field="9" count="1" selected="0">
            <x v="9"/>
          </reference>
        </references>
      </pivotArea>
    </format>
    <format dxfId="3401">
      <pivotArea dataOnly="0" labelOnly="1" outline="0" fieldPosition="0">
        <references count="5">
          <reference field="0" count="1" selected="0">
            <x v="167"/>
          </reference>
          <reference field="1" count="1" selected="0">
            <x v="311"/>
          </reference>
          <reference field="2" count="1" selected="0">
            <x v="148"/>
          </reference>
          <reference field="3" count="1">
            <x v="190"/>
          </reference>
          <reference field="9" count="1" selected="0">
            <x v="9"/>
          </reference>
        </references>
      </pivotArea>
    </format>
    <format dxfId="3400">
      <pivotArea dataOnly="0" labelOnly="1" outline="0" fieldPosition="0">
        <references count="5">
          <reference field="0" count="1" selected="0">
            <x v="171"/>
          </reference>
          <reference field="1" count="1" selected="0">
            <x v="145"/>
          </reference>
          <reference field="2" count="1" selected="0">
            <x v="152"/>
          </reference>
          <reference field="3" count="1">
            <x v="39"/>
          </reference>
          <reference field="9" count="1" selected="0">
            <x v="9"/>
          </reference>
        </references>
      </pivotArea>
    </format>
    <format dxfId="3399">
      <pivotArea dataOnly="0" labelOnly="1" outline="0" fieldPosition="0">
        <references count="5">
          <reference field="0" count="1" selected="0">
            <x v="178"/>
          </reference>
          <reference field="1" count="1" selected="0">
            <x v="219"/>
          </reference>
          <reference field="2" count="1" selected="0">
            <x v="159"/>
          </reference>
          <reference field="3" count="1">
            <x v="165"/>
          </reference>
          <reference field="9" count="1" selected="0">
            <x v="9"/>
          </reference>
        </references>
      </pivotArea>
    </format>
    <format dxfId="3398">
      <pivotArea dataOnly="0" labelOnly="1" outline="0" fieldPosition="0">
        <references count="5">
          <reference field="0" count="1" selected="0">
            <x v="185"/>
          </reference>
          <reference field="1" count="1" selected="0">
            <x v="203"/>
          </reference>
          <reference field="2" count="1" selected="0">
            <x v="166"/>
          </reference>
          <reference field="3" count="1">
            <x v="65"/>
          </reference>
          <reference field="9" count="1" selected="0">
            <x v="9"/>
          </reference>
        </references>
      </pivotArea>
    </format>
    <format dxfId="3397">
      <pivotArea dataOnly="0" labelOnly="1" outline="0" fieldPosition="0">
        <references count="5">
          <reference field="0" count="1" selected="0">
            <x v="196"/>
          </reference>
          <reference field="1" count="1" selected="0">
            <x v="137"/>
          </reference>
          <reference field="2" count="1" selected="0">
            <x v="176"/>
          </reference>
          <reference field="3" count="1">
            <x v="199"/>
          </reference>
          <reference field="9" count="1" selected="0">
            <x v="9"/>
          </reference>
        </references>
      </pivotArea>
    </format>
    <format dxfId="3396">
      <pivotArea dataOnly="0" labelOnly="1" outline="0" fieldPosition="0">
        <references count="5">
          <reference field="0" count="1" selected="0">
            <x v="202"/>
          </reference>
          <reference field="1" count="1" selected="0">
            <x v="224"/>
          </reference>
          <reference field="2" count="1" selected="0">
            <x v="181"/>
          </reference>
          <reference field="3" count="1">
            <x v="102"/>
          </reference>
          <reference field="9" count="1" selected="0">
            <x v="9"/>
          </reference>
        </references>
      </pivotArea>
    </format>
    <format dxfId="3395">
      <pivotArea dataOnly="0" labelOnly="1" outline="0" fieldPosition="0">
        <references count="5">
          <reference field="0" count="1" selected="0">
            <x v="212"/>
          </reference>
          <reference field="1" count="1" selected="0">
            <x v="6"/>
          </reference>
          <reference field="2" count="1" selected="0">
            <x v="191"/>
          </reference>
          <reference field="3" count="1">
            <x v="26"/>
          </reference>
          <reference field="9" count="1" selected="0">
            <x v="9"/>
          </reference>
        </references>
      </pivotArea>
    </format>
    <format dxfId="3394">
      <pivotArea dataOnly="0" labelOnly="1" outline="0" fieldPosition="0">
        <references count="5">
          <reference field="0" count="1" selected="0">
            <x v="217"/>
          </reference>
          <reference field="1" count="1" selected="0">
            <x v="342"/>
          </reference>
          <reference field="2" count="1" selected="0">
            <x v="194"/>
          </reference>
          <reference field="3" count="1">
            <x v="126"/>
          </reference>
          <reference field="9" count="1" selected="0">
            <x v="9"/>
          </reference>
        </references>
      </pivotArea>
    </format>
    <format dxfId="3393">
      <pivotArea dataOnly="0" labelOnly="1" outline="0" fieldPosition="0">
        <references count="5">
          <reference field="0" count="1" selected="0">
            <x v="220"/>
          </reference>
          <reference field="1" count="1" selected="0">
            <x v="13"/>
          </reference>
          <reference field="2" count="1" selected="0">
            <x v="196"/>
          </reference>
          <reference field="3" count="1">
            <x v="122"/>
          </reference>
          <reference field="9" count="1" selected="0">
            <x v="9"/>
          </reference>
        </references>
      </pivotArea>
    </format>
    <format dxfId="3392">
      <pivotArea dataOnly="0" labelOnly="1" outline="0" fieldPosition="0">
        <references count="5">
          <reference field="0" count="1" selected="0">
            <x v="236"/>
          </reference>
          <reference field="1" count="1" selected="0">
            <x v="7"/>
          </reference>
          <reference field="2" count="1" selected="0">
            <x v="210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391">
      <pivotArea dataOnly="0" labelOnly="1" outline="0" fieldPosition="0">
        <references count="5">
          <reference field="0" count="1" selected="0">
            <x v="238"/>
          </reference>
          <reference field="1" count="1" selected="0">
            <x v="349"/>
          </reference>
          <reference field="2" count="1" selected="0">
            <x v="211"/>
          </reference>
          <reference field="3" count="1">
            <x v="174"/>
          </reference>
          <reference field="9" count="1" selected="0">
            <x v="9"/>
          </reference>
        </references>
      </pivotArea>
    </format>
    <format dxfId="3390">
      <pivotArea dataOnly="0" labelOnly="1" outline="0" fieldPosition="0">
        <references count="5">
          <reference field="0" count="1" selected="0">
            <x v="240"/>
          </reference>
          <reference field="1" count="1" selected="0">
            <x v="239"/>
          </reference>
          <reference field="2" count="1" selected="0">
            <x v="213"/>
          </reference>
          <reference field="3" count="1">
            <x v="70"/>
          </reference>
          <reference field="9" count="1" selected="0">
            <x v="9"/>
          </reference>
        </references>
      </pivotArea>
    </format>
    <format dxfId="3389">
      <pivotArea dataOnly="0" labelOnly="1" outline="0" fieldPosition="0">
        <references count="5">
          <reference field="0" count="1" selected="0">
            <x v="241"/>
          </reference>
          <reference field="1" count="1" selected="0">
            <x v="221"/>
          </reference>
          <reference field="2" count="1" selected="0">
            <x v="214"/>
          </reference>
          <reference field="3" count="1">
            <x v="142"/>
          </reference>
          <reference field="9" count="1" selected="0">
            <x v="9"/>
          </reference>
        </references>
      </pivotArea>
    </format>
    <format dxfId="3388">
      <pivotArea dataOnly="0" labelOnly="1" outline="0" fieldPosition="0">
        <references count="5">
          <reference field="0" count="1" selected="0">
            <x v="242"/>
          </reference>
          <reference field="1" count="1" selected="0">
            <x v="94"/>
          </reference>
          <reference field="2" count="1" selected="0">
            <x v="214"/>
          </reference>
          <reference field="3" count="1">
            <x v="30"/>
          </reference>
          <reference field="9" count="1" selected="0">
            <x v="9"/>
          </reference>
        </references>
      </pivotArea>
    </format>
    <format dxfId="3387">
      <pivotArea dataOnly="0" labelOnly="1" outline="0" fieldPosition="0">
        <references count="5">
          <reference field="0" count="1" selected="0">
            <x v="248"/>
          </reference>
          <reference field="1" count="1" selected="0">
            <x v="173"/>
          </reference>
          <reference field="2" count="1" selected="0">
            <x v="220"/>
          </reference>
          <reference field="3" count="1">
            <x v="35"/>
          </reference>
          <reference field="9" count="1" selected="0">
            <x v="9"/>
          </reference>
        </references>
      </pivotArea>
    </format>
    <format dxfId="3386">
      <pivotArea dataOnly="0" labelOnly="1" outline="0" fieldPosition="0">
        <references count="5">
          <reference field="0" count="1" selected="0">
            <x v="249"/>
          </reference>
          <reference field="1" count="1" selected="0">
            <x v="117"/>
          </reference>
          <reference field="2" count="1" selected="0">
            <x v="220"/>
          </reference>
          <reference field="3" count="1">
            <x v="148"/>
          </reference>
          <reference field="9" count="1" selected="0">
            <x v="9"/>
          </reference>
        </references>
      </pivotArea>
    </format>
    <format dxfId="3385">
      <pivotArea dataOnly="0" labelOnly="1" outline="0" fieldPosition="0">
        <references count="5">
          <reference field="0" count="1" selected="0">
            <x v="251"/>
          </reference>
          <reference field="1" count="1" selected="0">
            <x v="235"/>
          </reference>
          <reference field="2" count="1" selected="0">
            <x v="22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384">
      <pivotArea dataOnly="0" labelOnly="1" outline="0" fieldPosition="0">
        <references count="5">
          <reference field="0" count="1" selected="0">
            <x v="257"/>
          </reference>
          <reference field="1" count="1" selected="0">
            <x v="170"/>
          </reference>
          <reference field="2" count="1" selected="0">
            <x v="228"/>
          </reference>
          <reference field="3" count="1">
            <x v="117"/>
          </reference>
          <reference field="9" count="1" selected="0">
            <x v="9"/>
          </reference>
        </references>
      </pivotArea>
    </format>
    <format dxfId="3383">
      <pivotArea dataOnly="0" labelOnly="1" outline="0" fieldPosition="0">
        <references count="5">
          <reference field="0" count="1" selected="0">
            <x v="258"/>
          </reference>
          <reference field="1" count="1" selected="0">
            <x v="168"/>
          </reference>
          <reference field="2" count="1" selected="0">
            <x v="229"/>
          </reference>
          <reference field="3" count="1">
            <x v="57"/>
          </reference>
          <reference field="9" count="1" selected="0">
            <x v="9"/>
          </reference>
        </references>
      </pivotArea>
    </format>
    <format dxfId="3382">
      <pivotArea dataOnly="0" labelOnly="1" outline="0" fieldPosition="0">
        <references count="5">
          <reference field="0" count="1" selected="0">
            <x v="259"/>
          </reference>
          <reference field="1" count="1" selected="0">
            <x v="192"/>
          </reference>
          <reference field="2" count="1" selected="0">
            <x v="230"/>
          </reference>
          <reference field="3" count="1">
            <x v="28"/>
          </reference>
          <reference field="9" count="1" selected="0">
            <x v="9"/>
          </reference>
        </references>
      </pivotArea>
    </format>
    <format dxfId="3381">
      <pivotArea dataOnly="0" labelOnly="1" outline="0" fieldPosition="0">
        <references count="5">
          <reference field="0" count="1" selected="0">
            <x v="269"/>
          </reference>
          <reference field="1" count="1" selected="0">
            <x v="56"/>
          </reference>
          <reference field="2" count="1" selected="0">
            <x v="236"/>
          </reference>
          <reference field="3" count="1">
            <x v="182"/>
          </reference>
          <reference field="9" count="1" selected="0">
            <x v="9"/>
          </reference>
        </references>
      </pivotArea>
    </format>
    <format dxfId="3380">
      <pivotArea dataOnly="0" labelOnly="1" outline="0" fieldPosition="0">
        <references count="5">
          <reference field="0" count="1" selected="0">
            <x v="279"/>
          </reference>
          <reference field="1" count="1" selected="0">
            <x v="243"/>
          </reference>
          <reference field="2" count="1" selected="0">
            <x v="245"/>
          </reference>
          <reference field="3" count="1">
            <x v="148"/>
          </reference>
          <reference field="9" count="1" selected="0">
            <x v="9"/>
          </reference>
        </references>
      </pivotArea>
    </format>
    <format dxfId="3379">
      <pivotArea dataOnly="0" labelOnly="1" outline="0" fieldPosition="0">
        <references count="5">
          <reference field="0" count="1" selected="0">
            <x v="292"/>
          </reference>
          <reference field="1" count="1" selected="0">
            <x v="176"/>
          </reference>
          <reference field="2" count="1" selected="0">
            <x v="257"/>
          </reference>
          <reference field="3" count="1">
            <x v="52"/>
          </reference>
          <reference field="9" count="1" selected="0">
            <x v="9"/>
          </reference>
        </references>
      </pivotArea>
    </format>
    <format dxfId="3378">
      <pivotArea dataOnly="0" labelOnly="1" outline="0" fieldPosition="0">
        <references count="5">
          <reference field="0" count="1" selected="0">
            <x v="299"/>
          </reference>
          <reference field="1" count="1" selected="0">
            <x v="298"/>
          </reference>
          <reference field="2" count="1" selected="0">
            <x v="261"/>
          </reference>
          <reference field="3" count="1">
            <x v="14"/>
          </reference>
          <reference field="9" count="1" selected="0">
            <x v="9"/>
          </reference>
        </references>
      </pivotArea>
    </format>
    <format dxfId="3377">
      <pivotArea dataOnly="0" labelOnly="1" outline="0" fieldPosition="0">
        <references count="5">
          <reference field="0" count="1" selected="0">
            <x v="308"/>
          </reference>
          <reference field="1" count="1" selected="0">
            <x v="157"/>
          </reference>
          <reference field="2" count="1" selected="0">
            <x v="269"/>
          </reference>
          <reference field="3" count="1">
            <x v="44"/>
          </reference>
          <reference field="9" count="1" selected="0">
            <x v="9"/>
          </reference>
        </references>
      </pivotArea>
    </format>
    <format dxfId="3376">
      <pivotArea dataOnly="0" labelOnly="1" outline="0" fieldPosition="0">
        <references count="5">
          <reference field="0" count="1" selected="0">
            <x v="315"/>
          </reference>
          <reference field="1" count="1" selected="0">
            <x v="125"/>
          </reference>
          <reference field="2" count="1" selected="0">
            <x v="275"/>
          </reference>
          <reference field="3" count="1">
            <x v="38"/>
          </reference>
          <reference field="9" count="1" selected="0">
            <x v="9"/>
          </reference>
        </references>
      </pivotArea>
    </format>
    <format dxfId="3375">
      <pivotArea dataOnly="0" labelOnly="1" outline="0" fieldPosition="0">
        <references count="5">
          <reference field="0" count="1" selected="0">
            <x v="316"/>
          </reference>
          <reference field="1" count="1" selected="0">
            <x v="245"/>
          </reference>
          <reference field="2" count="1" selected="0">
            <x v="276"/>
          </reference>
          <reference field="3" count="1">
            <x v="53"/>
          </reference>
          <reference field="9" count="1" selected="0">
            <x v="9"/>
          </reference>
        </references>
      </pivotArea>
    </format>
    <format dxfId="3374">
      <pivotArea dataOnly="0" labelOnly="1" outline="0" fieldPosition="0">
        <references count="5">
          <reference field="0" count="1" selected="0">
            <x v="322"/>
          </reference>
          <reference field="1" count="1" selected="0">
            <x v="310"/>
          </reference>
          <reference field="2" count="1" selected="0">
            <x v="281"/>
          </reference>
          <reference field="3" count="1">
            <x v="38"/>
          </reference>
          <reference field="9" count="1" selected="0">
            <x v="9"/>
          </reference>
        </references>
      </pivotArea>
    </format>
    <format dxfId="3373">
      <pivotArea dataOnly="0" labelOnly="1" outline="0" fieldPosition="0">
        <references count="5">
          <reference field="0" count="1" selected="0">
            <x v="343"/>
          </reference>
          <reference field="1" count="1" selected="0">
            <x v="141"/>
          </reference>
          <reference field="2" count="1" selected="0">
            <x v="299"/>
          </reference>
          <reference field="3" count="1">
            <x v="119"/>
          </reference>
          <reference field="9" count="1" selected="0">
            <x v="9"/>
          </reference>
        </references>
      </pivotArea>
    </format>
    <format dxfId="3372">
      <pivotArea dataOnly="0" labelOnly="1" outline="0" fieldPosition="0">
        <references count="5">
          <reference field="0" count="1" selected="0">
            <x v="344"/>
          </reference>
          <reference field="1" count="1" selected="0">
            <x v="204"/>
          </reference>
          <reference field="2" count="1" selected="0">
            <x v="300"/>
          </reference>
          <reference field="3" count="1">
            <x v="109"/>
          </reference>
          <reference field="9" count="1" selected="0">
            <x v="9"/>
          </reference>
        </references>
      </pivotArea>
    </format>
    <format dxfId="3371">
      <pivotArea dataOnly="0" labelOnly="1" outline="0" fieldPosition="0">
        <references count="5">
          <reference field="0" count="1" selected="0">
            <x v="350"/>
          </reference>
          <reference field="1" count="1" selected="0">
            <x v="207"/>
          </reference>
          <reference field="2" count="1" selected="0">
            <x v="305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3370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42"/>
          </reference>
          <reference field="2" count="1" selected="0">
            <x v="16"/>
          </reference>
          <reference field="3" count="1">
            <x v="7"/>
          </reference>
          <reference field="9" count="1" selected="0">
            <x v="10"/>
          </reference>
        </references>
      </pivotArea>
    </format>
    <format dxfId="3369">
      <pivotArea dataOnly="0" labelOnly="1" outline="0" fieldPosition="0">
        <references count="5">
          <reference field="0" count="1" selected="0">
            <x v="48"/>
          </reference>
          <reference field="1" count="1" selected="0">
            <x v="216"/>
          </reference>
          <reference field="2" count="1" selected="0">
            <x v="44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3368">
      <pivotArea dataOnly="0" labelOnly="1" outline="0" fieldPosition="0">
        <references count="5">
          <reference field="0" count="1" selected="0">
            <x v="66"/>
          </reference>
          <reference field="1" count="1" selected="0">
            <x v="267"/>
          </reference>
          <reference field="2" count="1" selected="0">
            <x v="5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3367">
      <pivotArea dataOnly="0" labelOnly="1" outline="0" fieldPosition="0">
        <references count="5">
          <reference field="0" count="1" selected="0">
            <x v="79"/>
          </reference>
          <reference field="1" count="1" selected="0">
            <x v="91"/>
          </reference>
          <reference field="2" count="1" selected="0">
            <x v="71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3366">
      <pivotArea dataOnly="0" labelOnly="1" outline="0" fieldPosition="0">
        <references count="5">
          <reference field="0" count="1" selected="0">
            <x v="106"/>
          </reference>
          <reference field="1" count="1" selected="0">
            <x v="177"/>
          </reference>
          <reference field="2" count="1" selected="0">
            <x v="94"/>
          </reference>
          <reference field="3" count="1">
            <x v="24"/>
          </reference>
          <reference field="9" count="1" selected="0">
            <x v="10"/>
          </reference>
        </references>
      </pivotArea>
    </format>
    <format dxfId="3365">
      <pivotArea dataOnly="0" labelOnly="1" outline="0" fieldPosition="0">
        <references count="5">
          <reference field="0" count="1" selected="0">
            <x v="110"/>
          </reference>
          <reference field="1" count="1" selected="0">
            <x v="154"/>
          </reference>
          <reference field="2" count="1" selected="0">
            <x v="98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364">
      <pivotArea dataOnly="0" labelOnly="1" outline="0" fieldPosition="0">
        <references count="5">
          <reference field="0" count="1" selected="0">
            <x v="114"/>
          </reference>
          <reference field="1" count="1" selected="0">
            <x v="205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10"/>
          </reference>
        </references>
      </pivotArea>
    </format>
    <format dxfId="3363">
      <pivotArea dataOnly="0" labelOnly="1" outline="0" fieldPosition="0">
        <references count="5">
          <reference field="0" count="1" selected="0">
            <x v="147"/>
          </reference>
          <reference field="1" count="1" selected="0">
            <x v="183"/>
          </reference>
          <reference field="2" count="1" selected="0">
            <x v="131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362">
      <pivotArea dataOnly="0" labelOnly="1" outline="0" fieldPosition="0">
        <references count="5">
          <reference field="0" count="1" selected="0">
            <x v="148"/>
          </reference>
          <reference field="1" count="1" selected="0">
            <x v="105"/>
          </reference>
          <reference field="2" count="1" selected="0">
            <x v="131"/>
          </reference>
          <reference field="3" count="1">
            <x v="45"/>
          </reference>
          <reference field="9" count="1" selected="0">
            <x v="10"/>
          </reference>
        </references>
      </pivotArea>
    </format>
    <format dxfId="3361">
      <pivotArea dataOnly="0" labelOnly="1" outline="0" fieldPosition="0">
        <references count="5">
          <reference field="0" count="1" selected="0">
            <x v="160"/>
          </reference>
          <reference field="1" count="1" selected="0">
            <x v="63"/>
          </reference>
          <reference field="2" count="1" selected="0">
            <x v="142"/>
          </reference>
          <reference field="3" count="1">
            <x v="62"/>
          </reference>
          <reference field="9" count="1" selected="0">
            <x v="10"/>
          </reference>
        </references>
      </pivotArea>
    </format>
    <format dxfId="3360">
      <pivotArea dataOnly="0" labelOnly="1" outline="0" fieldPosition="0">
        <references count="5">
          <reference field="0" count="1" selected="0">
            <x v="170"/>
          </reference>
          <reference field="1" count="1" selected="0">
            <x v="181"/>
          </reference>
          <reference field="2" count="1" selected="0">
            <x v="151"/>
          </reference>
          <reference field="3" count="1">
            <x v="174"/>
          </reference>
          <reference field="9" count="1" selected="0">
            <x v="10"/>
          </reference>
        </references>
      </pivotArea>
    </format>
    <format dxfId="3359">
      <pivotArea dataOnly="0" labelOnly="1" outline="0" fieldPosition="0">
        <references count="5">
          <reference field="0" count="1" selected="0">
            <x v="173"/>
          </reference>
          <reference field="1" count="1" selected="0">
            <x v="187"/>
          </reference>
          <reference field="2" count="1" selected="0">
            <x v="154"/>
          </reference>
          <reference field="3" count="1">
            <x v="9"/>
          </reference>
          <reference field="9" count="1" selected="0">
            <x v="10"/>
          </reference>
        </references>
      </pivotArea>
    </format>
    <format dxfId="3358">
      <pivotArea dataOnly="0" labelOnly="1" outline="0" fieldPosition="0">
        <references count="5">
          <reference field="0" count="1" selected="0">
            <x v="205"/>
          </reference>
          <reference field="1" count="1" selected="0">
            <x v="129"/>
          </reference>
          <reference field="2" count="1" selected="0">
            <x v="184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3357">
      <pivotArea dataOnly="0" labelOnly="1" outline="0" fieldPosition="0">
        <references count="5">
          <reference field="0" count="1" selected="0">
            <x v="207"/>
          </reference>
          <reference field="1" count="1" selected="0">
            <x v="293"/>
          </reference>
          <reference field="2" count="1" selected="0">
            <x v="186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356">
      <pivotArea dataOnly="0" labelOnly="1" outline="0" fieldPosition="0">
        <references count="5">
          <reference field="0" count="1" selected="0">
            <x v="210"/>
          </reference>
          <reference field="1" count="1" selected="0">
            <x v="2"/>
          </reference>
          <reference field="2" count="1" selected="0">
            <x v="189"/>
          </reference>
          <reference field="3" count="1">
            <x v="92"/>
          </reference>
          <reference field="9" count="1" selected="0">
            <x v="10"/>
          </reference>
        </references>
      </pivotArea>
    </format>
    <format dxfId="3355">
      <pivotArea dataOnly="0" labelOnly="1" outline="0" fieldPosition="0">
        <references count="5">
          <reference field="0" count="1" selected="0">
            <x v="239"/>
          </reference>
          <reference field="1" count="1" selected="0">
            <x v="281"/>
          </reference>
          <reference field="2" count="1" selected="0">
            <x v="212"/>
          </reference>
          <reference field="3" count="1">
            <x v="174"/>
          </reference>
          <reference field="9" count="1" selected="0">
            <x v="10"/>
          </reference>
        </references>
      </pivotArea>
    </format>
    <format dxfId="3354">
      <pivotArea dataOnly="0" labelOnly="1" outline="0" fieldPosition="0">
        <references count="5">
          <reference field="0" count="1" selected="0">
            <x v="243"/>
          </reference>
          <reference field="1" count="1" selected="0">
            <x v="251"/>
          </reference>
          <reference field="2" count="1" selected="0">
            <x v="215"/>
          </reference>
          <reference field="3" count="1">
            <x v="200"/>
          </reference>
          <reference field="9" count="1" selected="0">
            <x v="10"/>
          </reference>
        </references>
      </pivotArea>
    </format>
    <format dxfId="3353">
      <pivotArea dataOnly="0" labelOnly="1" outline="0" fieldPosition="0">
        <references count="5">
          <reference field="0" count="1" selected="0">
            <x v="250"/>
          </reference>
          <reference field="1" count="1" selected="0">
            <x v="107"/>
          </reference>
          <reference field="2" count="1" selected="0">
            <x v="221"/>
          </reference>
          <reference field="3" count="1">
            <x v="79"/>
          </reference>
          <reference field="9" count="1" selected="0">
            <x v="10"/>
          </reference>
        </references>
      </pivotArea>
    </format>
    <format dxfId="3352">
      <pivotArea dataOnly="0" labelOnly="1" outline="0" fieldPosition="0">
        <references count="5">
          <reference field="0" count="1" selected="0">
            <x v="260"/>
          </reference>
          <reference field="1" count="1" selected="0">
            <x v="323"/>
          </reference>
          <reference field="2" count="1" selected="0">
            <x v="230"/>
          </reference>
          <reference field="3" count="1">
            <x v="29"/>
          </reference>
          <reference field="9" count="1" selected="0">
            <x v="10"/>
          </reference>
        </references>
      </pivotArea>
    </format>
    <format dxfId="3351">
      <pivotArea dataOnly="0" labelOnly="1" outline="0" fieldPosition="0">
        <references count="5">
          <reference field="0" count="1" selected="0">
            <x v="265"/>
          </reference>
          <reference field="1" count="1" selected="0">
            <x v="68"/>
          </reference>
          <reference field="2" count="1" selected="0">
            <x v="233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3350">
      <pivotArea dataOnly="0" labelOnly="1" outline="0" fieldPosition="0">
        <references count="5">
          <reference field="0" count="1" selected="0">
            <x v="268"/>
          </reference>
          <reference field="1" count="1" selected="0">
            <x v="140"/>
          </reference>
          <reference field="2" count="1" selected="0">
            <x v="235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349">
      <pivotArea dataOnly="0" labelOnly="1" outline="0" fieldPosition="0">
        <references count="5">
          <reference field="0" count="1" selected="0">
            <x v="270"/>
          </reference>
          <reference field="1" count="1" selected="0">
            <x v="347"/>
          </reference>
          <reference field="2" count="1" selected="0">
            <x v="237"/>
          </reference>
          <reference field="3" count="1">
            <x v="30"/>
          </reference>
          <reference field="9" count="1" selected="0">
            <x v="10"/>
          </reference>
        </references>
      </pivotArea>
    </format>
    <format dxfId="3348">
      <pivotArea dataOnly="0" labelOnly="1" outline="0" fieldPosition="0">
        <references count="5">
          <reference field="0" count="1" selected="0">
            <x v="275"/>
          </reference>
          <reference field="1" count="1" selected="0">
            <x v="64"/>
          </reference>
          <reference field="2" count="1" selected="0">
            <x v="241"/>
          </reference>
          <reference field="3" count="1">
            <x v="174"/>
          </reference>
          <reference field="9" count="1" selected="0">
            <x v="10"/>
          </reference>
        </references>
      </pivotArea>
    </format>
    <format dxfId="3347">
      <pivotArea dataOnly="0" labelOnly="1" outline="0" fieldPosition="0">
        <references count="5">
          <reference field="0" count="1" selected="0">
            <x v="283"/>
          </reference>
          <reference field="1" count="1" selected="0">
            <x v="27"/>
          </reference>
          <reference field="2" count="1" selected="0">
            <x v="249"/>
          </reference>
          <reference field="3" count="1">
            <x v="6"/>
          </reference>
          <reference field="9" count="1" selected="0">
            <x v="10"/>
          </reference>
        </references>
      </pivotArea>
    </format>
    <format dxfId="3346">
      <pivotArea dataOnly="0" labelOnly="1" outline="0" fieldPosition="0">
        <references count="5">
          <reference field="0" count="1" selected="0">
            <x v="293"/>
          </reference>
          <reference field="1" count="1" selected="0">
            <x v="337"/>
          </reference>
          <reference field="2" count="1" selected="0">
            <x v="258"/>
          </reference>
          <reference field="3" count="1">
            <x v="38"/>
          </reference>
          <reference field="9" count="1" selected="0">
            <x v="10"/>
          </reference>
        </references>
      </pivotArea>
    </format>
    <format dxfId="3345">
      <pivotArea dataOnly="0" labelOnly="1" outline="0" fieldPosition="0">
        <references count="5">
          <reference field="0" count="1" selected="0">
            <x v="295"/>
          </reference>
          <reference field="1" count="1" selected="0">
            <x v="115"/>
          </reference>
          <reference field="2" count="1" selected="0">
            <x v="258"/>
          </reference>
          <reference field="3" count="1">
            <x v="19"/>
          </reference>
          <reference field="9" count="1" selected="0">
            <x v="10"/>
          </reference>
        </references>
      </pivotArea>
    </format>
    <format dxfId="3344">
      <pivotArea dataOnly="0" labelOnly="1" outline="0" fieldPosition="0">
        <references count="5">
          <reference field="0" count="1" selected="0">
            <x v="300"/>
          </reference>
          <reference field="1" count="1" selected="0">
            <x v="262"/>
          </reference>
          <reference field="2" count="1" selected="0">
            <x v="262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3343">
      <pivotArea dataOnly="0" labelOnly="1" outline="0" fieldPosition="0">
        <references count="5">
          <reference field="0" count="1" selected="0">
            <x v="301"/>
          </reference>
          <reference field="1" count="1" selected="0">
            <x v="95"/>
          </reference>
          <reference field="2" count="1" selected="0">
            <x v="263"/>
          </reference>
          <reference field="3" count="1">
            <x v="135"/>
          </reference>
          <reference field="9" count="1" selected="0">
            <x v="10"/>
          </reference>
        </references>
      </pivotArea>
    </format>
    <format dxfId="3342">
      <pivotArea dataOnly="0" labelOnly="1" outline="0" fieldPosition="0">
        <references count="5">
          <reference field="0" count="1" selected="0">
            <x v="313"/>
          </reference>
          <reference field="1" count="1" selected="0">
            <x v="36"/>
          </reference>
          <reference field="2" count="1" selected="0">
            <x v="273"/>
          </reference>
          <reference field="3" count="1">
            <x v="5"/>
          </reference>
          <reference field="9" count="1" selected="0">
            <x v="10"/>
          </reference>
        </references>
      </pivotArea>
    </format>
    <format dxfId="3341">
      <pivotArea dataOnly="0" labelOnly="1" outline="0" fieldPosition="0">
        <references count="5">
          <reference field="0" count="1" selected="0">
            <x v="324"/>
          </reference>
          <reference field="1" count="1" selected="0">
            <x v="222"/>
          </reference>
          <reference field="2" count="1" selected="0">
            <x v="282"/>
          </reference>
          <reference field="3" count="1">
            <x v="90"/>
          </reference>
          <reference field="9" count="1" selected="0">
            <x v="10"/>
          </reference>
        </references>
      </pivotArea>
    </format>
    <format dxfId="3340">
      <pivotArea dataOnly="0" labelOnly="1" outline="0" fieldPosition="0">
        <references count="5">
          <reference field="0" count="1" selected="0">
            <x v="326"/>
          </reference>
          <reference field="1" count="1" selected="0">
            <x v="130"/>
          </reference>
          <reference field="2" count="1" selected="0">
            <x v="283"/>
          </reference>
          <reference field="3" count="1">
            <x v="202"/>
          </reference>
          <reference field="9" count="1" selected="0">
            <x v="10"/>
          </reference>
        </references>
      </pivotArea>
    </format>
    <format dxfId="3339">
      <pivotArea dataOnly="0" labelOnly="1" outline="0" fieldPosition="0">
        <references count="5">
          <reference field="0" count="1" selected="0">
            <x v="333"/>
          </reference>
          <reference field="1" count="1" selected="0">
            <x v="142"/>
          </reference>
          <reference field="2" count="1" selected="0">
            <x v="290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338">
      <pivotArea dataOnly="0" labelOnly="1" outline="0" fieldPosition="0">
        <references count="5">
          <reference field="0" count="1" selected="0">
            <x v="346"/>
          </reference>
          <reference field="1" count="1" selected="0">
            <x v="78"/>
          </reference>
          <reference field="2" count="1" selected="0">
            <x v="301"/>
          </reference>
          <reference field="3" count="1">
            <x v="2"/>
          </reference>
          <reference field="9" count="1" selected="0">
            <x v="10"/>
          </reference>
        </references>
      </pivotArea>
    </format>
    <format dxfId="3337">
      <pivotArea dataOnly="0" labelOnly="1" outline="0" fieldPosition="0">
        <references count="5">
          <reference field="0" count="1" selected="0">
            <x v="347"/>
          </reference>
          <reference field="1" count="1" selected="0">
            <x v="165"/>
          </reference>
          <reference field="2" count="1" selected="0">
            <x v="302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3336">
      <pivotArea dataOnly="0" labelOnly="1" outline="0" fieldPosition="0">
        <references count="5">
          <reference field="0" count="1" selected="0">
            <x v="24"/>
          </reference>
          <reference field="1" count="1" selected="0">
            <x v="8"/>
          </reference>
          <reference field="2" count="1" selected="0">
            <x v="21"/>
          </reference>
          <reference field="3" count="1">
            <x v="114"/>
          </reference>
          <reference field="9" count="1" selected="0">
            <x v="11"/>
          </reference>
        </references>
      </pivotArea>
    </format>
    <format dxfId="3335">
      <pivotArea dataOnly="0" labelOnly="1" outline="0" fieldPosition="0">
        <references count="5">
          <reference field="0" count="1" selected="0">
            <x v="42"/>
          </reference>
          <reference field="1" count="1" selected="0">
            <x v="4"/>
          </reference>
          <reference field="2" count="1" selected="0">
            <x v="38"/>
          </reference>
          <reference field="3" count="1">
            <x v="181"/>
          </reference>
          <reference field="9" count="1" selected="0">
            <x v="11"/>
          </reference>
        </references>
      </pivotArea>
    </format>
    <format dxfId="3334">
      <pivotArea dataOnly="0" labelOnly="1" outline="0" fieldPosition="0">
        <references count="5">
          <reference field="0" count="1" selected="0">
            <x v="70"/>
          </reference>
          <reference field="1" count="1" selected="0">
            <x v="43"/>
          </reference>
          <reference field="2" count="1" selected="0">
            <x v="63"/>
          </reference>
          <reference field="3" count="1">
            <x v="65"/>
          </reference>
          <reference field="9" count="1" selected="0">
            <x v="11"/>
          </reference>
        </references>
      </pivotArea>
    </format>
    <format dxfId="3333">
      <pivotArea dataOnly="0" labelOnly="1" outline="0" fieldPosition="0">
        <references count="5">
          <reference field="0" count="1" selected="0">
            <x v="74"/>
          </reference>
          <reference field="1" count="1" selected="0">
            <x v="32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11"/>
          </reference>
        </references>
      </pivotArea>
    </format>
    <format dxfId="3332">
      <pivotArea dataOnly="0" labelOnly="1" outline="0" fieldPosition="0">
        <references count="5">
          <reference field="0" count="1" selected="0">
            <x v="81"/>
          </reference>
          <reference field="1" count="1" selected="0">
            <x v="275"/>
          </reference>
          <reference field="2" count="1" selected="0">
            <x v="73"/>
          </reference>
          <reference field="3" count="1">
            <x v="72"/>
          </reference>
          <reference field="9" count="1" selected="0">
            <x v="11"/>
          </reference>
        </references>
      </pivotArea>
    </format>
    <format dxfId="3331">
      <pivotArea dataOnly="0" labelOnly="1" outline="0" fieldPosition="0">
        <references count="5">
          <reference field="0" count="1" selected="0">
            <x v="92"/>
          </reference>
          <reference field="1" count="1" selected="0">
            <x v="259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11"/>
          </reference>
        </references>
      </pivotArea>
    </format>
    <format dxfId="3330">
      <pivotArea dataOnly="0" labelOnly="1" outline="0" fieldPosition="0">
        <references count="5">
          <reference field="0" count="1" selected="0">
            <x v="122"/>
          </reference>
          <reference field="1" count="1" selected="0">
            <x v="53"/>
          </reference>
          <reference field="2" count="1" selected="0">
            <x v="109"/>
          </reference>
          <reference field="3" count="1">
            <x v="61"/>
          </reference>
          <reference field="9" count="1" selected="0">
            <x v="11"/>
          </reference>
        </references>
      </pivotArea>
    </format>
    <format dxfId="3329">
      <pivotArea dataOnly="0" labelOnly="1" outline="0" fieldPosition="0">
        <references count="5">
          <reference field="0" count="1" selected="0">
            <x v="128"/>
          </reference>
          <reference field="1" count="1" selected="0">
            <x v="174"/>
          </reference>
          <reference field="2" count="1" selected="0">
            <x v="113"/>
          </reference>
          <reference field="3" count="1">
            <x v="79"/>
          </reference>
          <reference field="9" count="1" selected="0">
            <x v="11"/>
          </reference>
        </references>
      </pivotArea>
    </format>
    <format dxfId="3328">
      <pivotArea dataOnly="0" labelOnly="1" outline="0" fieldPosition="0">
        <references count="5">
          <reference field="0" count="1" selected="0">
            <x v="162"/>
          </reference>
          <reference field="1" count="1" selected="0">
            <x v="59"/>
          </reference>
          <reference field="2" count="1" selected="0">
            <x v="144"/>
          </reference>
          <reference field="3" count="1">
            <x v="174"/>
          </reference>
          <reference field="9" count="1" selected="0">
            <x v="11"/>
          </reference>
        </references>
      </pivotArea>
    </format>
    <format dxfId="3327">
      <pivotArea dataOnly="0" labelOnly="1" outline="0" fieldPosition="0">
        <references count="5">
          <reference field="0" count="1" selected="0">
            <x v="176"/>
          </reference>
          <reference field="1" count="1" selected="0">
            <x v="333"/>
          </reference>
          <reference field="2" count="1" selected="0">
            <x v="157"/>
          </reference>
          <reference field="3" count="1">
            <x v="101"/>
          </reference>
          <reference field="9" count="1" selected="0">
            <x v="11"/>
          </reference>
        </references>
      </pivotArea>
    </format>
    <format dxfId="3326">
      <pivotArea dataOnly="0" labelOnly="1" outline="0" fieldPosition="0">
        <references count="5">
          <reference field="0" count="1" selected="0">
            <x v="183"/>
          </reference>
          <reference field="1" count="1" selected="0">
            <x v="255"/>
          </reference>
          <reference field="2" count="1" selected="0">
            <x v="164"/>
          </reference>
          <reference field="3" count="1">
            <x v="2"/>
          </reference>
          <reference field="9" count="1" selected="0">
            <x v="11"/>
          </reference>
        </references>
      </pivotArea>
    </format>
    <format dxfId="3325">
      <pivotArea dataOnly="0" labelOnly="1" outline="0" fieldPosition="0">
        <references count="5">
          <reference field="0" count="1" selected="0">
            <x v="191"/>
          </reference>
          <reference field="1" count="1" selected="0">
            <x v="232"/>
          </reference>
          <reference field="2" count="1" selected="0">
            <x v="171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3324">
      <pivotArea dataOnly="0" labelOnly="1" outline="0" fieldPosition="0">
        <references count="5">
          <reference field="0" count="1" selected="0">
            <x v="209"/>
          </reference>
          <reference field="1" count="1" selected="0">
            <x v="244"/>
          </reference>
          <reference field="2" count="1" selected="0">
            <x v="188"/>
          </reference>
          <reference field="3" count="1">
            <x v="60"/>
          </reference>
          <reference field="9" count="1" selected="0">
            <x v="11"/>
          </reference>
        </references>
      </pivotArea>
    </format>
    <format dxfId="3323">
      <pivotArea dataOnly="0" labelOnly="1" outline="0" fieldPosition="0">
        <references count="5">
          <reference field="0" count="1" selected="0">
            <x v="225"/>
          </reference>
          <reference field="1" count="1" selected="0">
            <x v="139"/>
          </reference>
          <reference field="2" count="1" selected="0">
            <x v="200"/>
          </reference>
          <reference field="3" count="1">
            <x v="206"/>
          </reference>
          <reference field="9" count="1" selected="0">
            <x v="11"/>
          </reference>
        </references>
      </pivotArea>
    </format>
    <format dxfId="3322">
      <pivotArea dataOnly="0" labelOnly="1" outline="0" fieldPosition="0">
        <references count="5">
          <reference field="0" count="1" selected="0">
            <x v="254"/>
          </reference>
          <reference field="1" count="1" selected="0">
            <x v="269"/>
          </reference>
          <reference field="2" count="1" selected="0">
            <x v="225"/>
          </reference>
          <reference field="3" count="1">
            <x v="50"/>
          </reference>
          <reference field="9" count="1" selected="0">
            <x v="11"/>
          </reference>
        </references>
      </pivotArea>
    </format>
    <format dxfId="3321">
      <pivotArea dataOnly="0" labelOnly="1" outline="0" fieldPosition="0">
        <references count="5">
          <reference field="0" count="1" selected="0">
            <x v="262"/>
          </reference>
          <reference field="1" count="1" selected="0">
            <x v="30"/>
          </reference>
          <reference field="2" count="1" selected="0">
            <x v="232"/>
          </reference>
          <reference field="3" count="1">
            <x v="5"/>
          </reference>
          <reference field="9" count="1" selected="0">
            <x v="11"/>
          </reference>
        </references>
      </pivotArea>
    </format>
    <format dxfId="3320">
      <pivotArea dataOnly="0" labelOnly="1" outline="0" fieldPosition="0">
        <references count="5">
          <reference field="0" count="1" selected="0">
            <x v="267"/>
          </reference>
          <reference field="1" count="1" selected="0">
            <x v="44"/>
          </reference>
          <reference field="2" count="1" selected="0">
            <x v="234"/>
          </reference>
          <reference field="3" count="1">
            <x v="152"/>
          </reference>
          <reference field="9" count="1" selected="0">
            <x v="11"/>
          </reference>
        </references>
      </pivotArea>
    </format>
    <format dxfId="3319">
      <pivotArea dataOnly="0" labelOnly="1" outline="0" fieldPosition="0">
        <references count="5">
          <reference field="0" count="1" selected="0">
            <x v="272"/>
          </reference>
          <reference field="1" count="1" selected="0">
            <x v="297"/>
          </reference>
          <reference field="2" count="1" selected="0">
            <x v="239"/>
          </reference>
          <reference field="3" count="1">
            <x v="131"/>
          </reference>
          <reference field="9" count="1" selected="0">
            <x v="11"/>
          </reference>
        </references>
      </pivotArea>
    </format>
    <format dxfId="3318">
      <pivotArea dataOnly="0" labelOnly="1" outline="0" fieldPosition="0">
        <references count="5">
          <reference field="0" count="1" selected="0">
            <x v="273"/>
          </reference>
          <reference field="1" count="1" selected="0">
            <x v="253"/>
          </reference>
          <reference field="2" count="1" selected="0">
            <x v="240"/>
          </reference>
          <reference field="3" count="1">
            <x v="49"/>
          </reference>
          <reference field="9" count="1" selected="0">
            <x v="11"/>
          </reference>
        </references>
      </pivotArea>
    </format>
    <format dxfId="3317">
      <pivotArea dataOnly="0" labelOnly="1" outline="0" fieldPosition="0">
        <references count="5">
          <reference field="0" count="1" selected="0">
            <x v="274"/>
          </reference>
          <reference field="1" count="1" selected="0">
            <x v="288"/>
          </reference>
          <reference field="2" count="1" selected="0">
            <x v="241"/>
          </reference>
          <reference field="3" count="1">
            <x v="178"/>
          </reference>
          <reference field="9" count="1" selected="0">
            <x v="11"/>
          </reference>
        </references>
      </pivotArea>
    </format>
    <format dxfId="3316">
      <pivotArea dataOnly="0" labelOnly="1" outline="0" fieldPosition="0">
        <references count="5">
          <reference field="0" count="1" selected="0">
            <x v="294"/>
          </reference>
          <reference field="1" count="1" selected="0">
            <x v="23"/>
          </reference>
          <reference field="2" count="1" selected="0">
            <x v="258"/>
          </reference>
          <reference field="3" count="1">
            <x v="106"/>
          </reference>
          <reference field="9" count="1" selected="0">
            <x v="11"/>
          </reference>
        </references>
      </pivotArea>
    </format>
    <format dxfId="3315">
      <pivotArea dataOnly="0" labelOnly="1" outline="0" fieldPosition="0">
        <references count="5">
          <reference field="0" count="1" selected="0">
            <x v="298"/>
          </reference>
          <reference field="1" count="1" selected="0">
            <x v="106"/>
          </reference>
          <reference field="2" count="1" selected="0">
            <x v="261"/>
          </reference>
          <reference field="3" count="1">
            <x v="30"/>
          </reference>
          <reference field="9" count="1" selected="0">
            <x v="11"/>
          </reference>
        </references>
      </pivotArea>
    </format>
    <format dxfId="3314">
      <pivotArea dataOnly="0" labelOnly="1" outline="0" fieldPosition="0">
        <references count="5">
          <reference field="0" count="1" selected="0">
            <x v="302"/>
          </reference>
          <reference field="1" count="1" selected="0">
            <x v="326"/>
          </reference>
          <reference field="2" count="1" selected="0">
            <x v="263"/>
          </reference>
          <reference field="3" count="1">
            <x v="154"/>
          </reference>
          <reference field="9" count="1" selected="0">
            <x v="11"/>
          </reference>
        </references>
      </pivotArea>
    </format>
    <format dxfId="3313">
      <pivotArea dataOnly="0" labelOnly="1" outline="0" fieldPosition="0">
        <references count="5">
          <reference field="0" count="1" selected="0">
            <x v="306"/>
          </reference>
          <reference field="1" count="1" selected="0">
            <x v="61"/>
          </reference>
          <reference field="2" count="1" selected="0">
            <x v="267"/>
          </reference>
          <reference field="3" count="1">
            <x v="39"/>
          </reference>
          <reference field="9" count="1" selected="0">
            <x v="11"/>
          </reference>
        </references>
      </pivotArea>
    </format>
    <format dxfId="3312">
      <pivotArea dataOnly="0" labelOnly="1" outline="0" fieldPosition="0">
        <references count="5">
          <reference field="0" count="1" selected="0">
            <x v="314"/>
          </reference>
          <reference field="1" count="1" selected="0">
            <x v="290"/>
          </reference>
          <reference field="2" count="1" selected="0">
            <x v="274"/>
          </reference>
          <reference field="3" count="1">
            <x v="138"/>
          </reference>
          <reference field="9" count="1" selected="0">
            <x v="11"/>
          </reference>
        </references>
      </pivotArea>
    </format>
    <format dxfId="3311">
      <pivotArea dataOnly="0" labelOnly="1" outline="0" fieldPosition="0">
        <references count="5">
          <reference field="0" count="1" selected="0">
            <x v="329"/>
          </reference>
          <reference field="1" count="1" selected="0">
            <x v="26"/>
          </reference>
          <reference field="2" count="1" selected="0">
            <x v="286"/>
          </reference>
          <reference field="3" count="1">
            <x v="163"/>
          </reference>
          <reference field="9" count="1" selected="0">
            <x v="11"/>
          </reference>
        </references>
      </pivotArea>
    </format>
    <format dxfId="3310">
      <pivotArea dataOnly="0" labelOnly="1" outline="0" fieldPosition="0">
        <references count="5">
          <reference field="0" count="1" selected="0">
            <x v="330"/>
          </reference>
          <reference field="1" count="1" selected="0">
            <x v="316"/>
          </reference>
          <reference field="2" count="1" selected="0">
            <x v="287"/>
          </reference>
          <reference field="3" count="1">
            <x v="196"/>
          </reference>
          <reference field="9" count="1" selected="0">
            <x v="11"/>
          </reference>
        </references>
      </pivotArea>
    </format>
    <format dxfId="3309">
      <pivotArea dataOnly="0" labelOnly="1" outline="0" fieldPosition="0">
        <references count="5">
          <reference field="0" count="1" selected="0">
            <x v="334"/>
          </reference>
          <reference field="1" count="1" selected="0">
            <x v="268"/>
          </reference>
          <reference field="2" count="1" selected="0">
            <x v="291"/>
          </reference>
          <reference field="3" count="1">
            <x v="39"/>
          </reference>
          <reference field="9" count="1" selected="0">
            <x v="11"/>
          </reference>
        </references>
      </pivotArea>
    </format>
    <format dxfId="3308">
      <pivotArea dataOnly="0" labelOnly="1" outline="0" fieldPosition="0">
        <references count="5">
          <reference field="0" count="1" selected="0">
            <x v="337"/>
          </reference>
          <reference field="1" count="1" selected="0">
            <x v="307"/>
          </reference>
          <reference field="2" count="1" selected="0">
            <x v="294"/>
          </reference>
          <reference field="3" count="1">
            <x v="174"/>
          </reference>
          <reference field="9" count="1" selected="0">
            <x v="11"/>
          </reference>
        </references>
      </pivotArea>
    </format>
    <format dxfId="3307">
      <pivotArea dataOnly="0" labelOnly="1" outline="0" fieldPosition="0">
        <references count="5">
          <reference field="0" count="1" selected="0">
            <x v="338"/>
          </reference>
          <reference field="1" count="1" selected="0">
            <x v="217"/>
          </reference>
          <reference field="2" count="1" selected="0">
            <x v="295"/>
          </reference>
          <reference field="3" count="1">
            <x v="158"/>
          </reference>
          <reference field="9" count="1" selected="0">
            <x v="11"/>
          </reference>
        </references>
      </pivotArea>
    </format>
    <format dxfId="3306">
      <pivotArea dataOnly="0" labelOnly="1" outline="0" fieldPosition="0">
        <references count="5">
          <reference field="0" count="1" selected="0">
            <x v="341"/>
          </reference>
          <reference field="1" count="1" selected="0">
            <x v="300"/>
          </reference>
          <reference field="2" count="1" selected="0">
            <x v="297"/>
          </reference>
          <reference field="3" count="1">
            <x v="56"/>
          </reference>
          <reference field="9" count="1" selected="0">
            <x v="11"/>
          </reference>
        </references>
      </pivotArea>
    </format>
    <format dxfId="3305">
      <pivotArea dataOnly="0" labelOnly="1" outline="0" fieldPosition="0">
        <references count="5">
          <reference field="0" count="1" selected="0">
            <x v="342"/>
          </reference>
          <reference field="1" count="1" selected="0">
            <x v="162"/>
          </reference>
          <reference field="2" count="1" selected="0">
            <x v="298"/>
          </reference>
          <reference field="3" count="1">
            <x v="140"/>
          </reference>
          <reference field="9" count="1" selected="0">
            <x v="11"/>
          </reference>
        </references>
      </pivotArea>
    </format>
    <format dxfId="3304">
      <pivotArea dataOnly="0" labelOnly="1" outline="0" fieldPosition="0">
        <references count="5">
          <reference field="0" count="1" selected="0">
            <x v="352"/>
          </reference>
          <reference field="1" count="1" selected="0">
            <x v="304"/>
          </reference>
          <reference field="2" count="1" selected="0">
            <x v="307"/>
          </reference>
          <reference field="3" count="1">
            <x v="174"/>
          </reference>
          <reference field="9" count="1" selected="0">
            <x v="11"/>
          </reference>
        </references>
      </pivotArea>
    </format>
    <format dxfId="3303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163"/>
          </reference>
          <reference field="2" count="1" selected="0">
            <x v="14"/>
          </reference>
          <reference field="3" count="1">
            <x v="187"/>
          </reference>
          <reference field="9" count="1" selected="0">
            <x v="12"/>
          </reference>
        </references>
      </pivotArea>
    </format>
    <format dxfId="3302">
      <pivotArea dataOnly="0" labelOnly="1" outline="0" fieldPosition="0">
        <references count="5">
          <reference field="0" count="1" selected="0">
            <x v="63"/>
          </reference>
          <reference field="1" count="1" selected="0">
            <x v="257"/>
          </reference>
          <reference field="2" count="1" selected="0">
            <x v="56"/>
          </reference>
          <reference field="3" count="1">
            <x v="173"/>
          </reference>
          <reference field="9" count="1" selected="0">
            <x v="12"/>
          </reference>
        </references>
      </pivotArea>
    </format>
    <format dxfId="3301">
      <pivotArea dataOnly="0" labelOnly="1" outline="0" fieldPosition="0">
        <references count="5">
          <reference field="0" count="1" selected="0">
            <x v="83"/>
          </reference>
          <reference field="1" count="1" selected="0">
            <x v="131"/>
          </reference>
          <reference field="2" count="1" selected="0">
            <x v="75"/>
          </reference>
          <reference field="3" count="1">
            <x v="84"/>
          </reference>
          <reference field="9" count="1" selected="0">
            <x v="12"/>
          </reference>
        </references>
      </pivotArea>
    </format>
    <format dxfId="3300">
      <pivotArea dataOnly="0" labelOnly="1" outline="0" fieldPosition="0">
        <references count="5">
          <reference field="0" count="1" selected="0">
            <x v="88"/>
          </reference>
          <reference field="1" count="1" selected="0">
            <x v="258"/>
          </reference>
          <reference field="2" count="1" selected="0">
            <x v="79"/>
          </reference>
          <reference field="3" count="1">
            <x v="122"/>
          </reference>
          <reference field="9" count="1" selected="0">
            <x v="12"/>
          </reference>
        </references>
      </pivotArea>
    </format>
    <format dxfId="3299">
      <pivotArea dataOnly="0" labelOnly="1" outline="0" fieldPosition="0">
        <references count="5">
          <reference field="0" count="1" selected="0">
            <x v="151"/>
          </reference>
          <reference field="1" count="1" selected="0">
            <x v="285"/>
          </reference>
          <reference field="2" count="1" selected="0">
            <x v="134"/>
          </reference>
          <reference field="3" count="1">
            <x v="204"/>
          </reference>
          <reference field="9" count="1" selected="0">
            <x v="12"/>
          </reference>
        </references>
      </pivotArea>
    </format>
    <format dxfId="3298">
      <pivotArea dataOnly="0" labelOnly="1" outline="0" fieldPosition="0">
        <references count="5">
          <reference field="0" count="1" selected="0">
            <x v="172"/>
          </reference>
          <reference field="1" count="1" selected="0">
            <x v="220"/>
          </reference>
          <reference field="2" count="1" selected="0">
            <x v="153"/>
          </reference>
          <reference field="3" count="1">
            <x v="6"/>
          </reference>
          <reference field="9" count="1" selected="0">
            <x v="12"/>
          </reference>
        </references>
      </pivotArea>
    </format>
    <format dxfId="3297">
      <pivotArea dataOnly="0" labelOnly="1" outline="0" fieldPosition="0">
        <references count="5">
          <reference field="0" count="1" selected="0">
            <x v="175"/>
          </reference>
          <reference field="1" count="1" selected="0">
            <x v="264"/>
          </reference>
          <reference field="2" count="1" selected="0">
            <x v="156"/>
          </reference>
          <reference field="3" count="1">
            <x v="99"/>
          </reference>
          <reference field="9" count="1" selected="0">
            <x v="12"/>
          </reference>
        </references>
      </pivotArea>
    </format>
    <format dxfId="3296">
      <pivotArea dataOnly="0" labelOnly="1" outline="0" fieldPosition="0">
        <references count="5">
          <reference field="0" count="1" selected="0">
            <x v="187"/>
          </reference>
          <reference field="1" count="1" selected="0">
            <x v="90"/>
          </reference>
          <reference field="2" count="1" selected="0">
            <x v="168"/>
          </reference>
          <reference field="3" count="1">
            <x v="39"/>
          </reference>
          <reference field="9" count="1" selected="0">
            <x v="12"/>
          </reference>
        </references>
      </pivotArea>
    </format>
    <format dxfId="3295">
      <pivotArea dataOnly="0" labelOnly="1" outline="0" fieldPosition="0">
        <references count="5">
          <reference field="0" count="1" selected="0">
            <x v="200"/>
          </reference>
          <reference field="1" count="1" selected="0">
            <x v="274"/>
          </reference>
          <reference field="2" count="1" selected="0">
            <x v="180"/>
          </reference>
          <reference field="3" count="1">
            <x v="194"/>
          </reference>
          <reference field="9" count="1" selected="0">
            <x v="12"/>
          </reference>
        </references>
      </pivotArea>
    </format>
    <format dxfId="3294">
      <pivotArea dataOnly="0" labelOnly="1" outline="0" fieldPosition="0">
        <references count="5">
          <reference field="0" count="1" selected="0">
            <x v="208"/>
          </reference>
          <reference field="1" count="1" selected="0">
            <x v="248"/>
          </reference>
          <reference field="2" count="1" selected="0">
            <x v="187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293">
      <pivotArea dataOnly="0" labelOnly="1" outline="0" fieldPosition="0">
        <references count="5">
          <reference field="0" count="1" selected="0">
            <x v="214"/>
          </reference>
          <reference field="1" count="1" selected="0">
            <x v="197"/>
          </reference>
          <reference field="2" count="1" selected="0">
            <x v="192"/>
          </reference>
          <reference field="3" count="1">
            <x v="120"/>
          </reference>
          <reference field="9" count="1" selected="0">
            <x v="12"/>
          </reference>
        </references>
      </pivotArea>
    </format>
    <format dxfId="3292">
      <pivotArea dataOnly="0" labelOnly="1" outline="0" fieldPosition="0">
        <references count="5">
          <reference field="0" count="1" selected="0">
            <x v="215"/>
          </reference>
          <reference field="1" count="1" selected="0">
            <x v="166"/>
          </reference>
          <reference field="2" count="1" selected="0">
            <x v="193"/>
          </reference>
          <reference field="3" count="1">
            <x v="176"/>
          </reference>
          <reference field="9" count="1" selected="0">
            <x v="12"/>
          </reference>
        </references>
      </pivotArea>
    </format>
    <format dxfId="3291">
      <pivotArea dataOnly="0" labelOnly="1" outline="0" fieldPosition="0">
        <references count="5">
          <reference field="0" count="1" selected="0">
            <x v="252"/>
          </reference>
          <reference field="1" count="1" selected="0">
            <x v="122"/>
          </reference>
          <reference field="2" count="1" selected="0">
            <x v="223"/>
          </reference>
          <reference field="3" count="1">
            <x v="174"/>
          </reference>
          <reference field="9" count="1" selected="0">
            <x v="12"/>
          </reference>
        </references>
      </pivotArea>
    </format>
    <format dxfId="3290">
      <pivotArea dataOnly="0" labelOnly="1" outline="0" fieldPosition="0">
        <references count="5">
          <reference field="0" count="1" selected="0">
            <x v="264"/>
          </reference>
          <reference field="1" count="1" selected="0">
            <x v="143"/>
          </reference>
          <reference field="2" count="1" selected="0">
            <x v="233"/>
          </reference>
          <reference field="3" count="1">
            <x v="68"/>
          </reference>
          <reference field="9" count="1" selected="0">
            <x v="12"/>
          </reference>
        </references>
      </pivotArea>
    </format>
    <format dxfId="3289">
      <pivotArea dataOnly="0" labelOnly="1" outline="0" fieldPosition="0">
        <references count="5">
          <reference field="0" count="1" selected="0">
            <x v="276"/>
          </reference>
          <reference field="1" count="1" selected="0">
            <x v="101"/>
          </reference>
          <reference field="2" count="1" selected="0">
            <x v="24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288">
      <pivotArea dataOnly="0" labelOnly="1" outline="0" fieldPosition="0">
        <references count="5">
          <reference field="0" count="1" selected="0">
            <x v="278"/>
          </reference>
          <reference field="1" count="1" selected="0">
            <x v="211"/>
          </reference>
          <reference field="2" count="1" selected="0">
            <x v="244"/>
          </reference>
          <reference field="3" count="1">
            <x v="188"/>
          </reference>
          <reference field="9" count="1" selected="0">
            <x v="12"/>
          </reference>
        </references>
      </pivotArea>
    </format>
    <format dxfId="3287">
      <pivotArea dataOnly="0" labelOnly="1" outline="0" fieldPosition="0">
        <references count="5">
          <reference field="0" count="1" selected="0">
            <x v="286"/>
          </reference>
          <reference field="1" count="1" selected="0">
            <x v="338"/>
          </reference>
          <reference field="2" count="1" selected="0">
            <x v="251"/>
          </reference>
          <reference field="3" count="1">
            <x v="204"/>
          </reference>
          <reference field="9" count="1" selected="0">
            <x v="12"/>
          </reference>
        </references>
      </pivotArea>
    </format>
    <format dxfId="3286">
      <pivotArea dataOnly="0" labelOnly="1" outline="0" fieldPosition="0">
        <references count="5">
          <reference field="0" count="1" selected="0">
            <x v="289"/>
          </reference>
          <reference field="1" count="1" selected="0">
            <x v="80"/>
          </reference>
          <reference field="2" count="1" selected="0">
            <x v="254"/>
          </reference>
          <reference field="3" count="1">
            <x v="31"/>
          </reference>
          <reference field="9" count="1" selected="0">
            <x v="12"/>
          </reference>
        </references>
      </pivotArea>
    </format>
    <format dxfId="3285">
      <pivotArea dataOnly="0" labelOnly="1" outline="0" fieldPosition="0">
        <references count="5">
          <reference field="0" count="1" selected="0">
            <x v="290"/>
          </reference>
          <reference field="1" count="1" selected="0">
            <x v="280"/>
          </reference>
          <reference field="2" count="1" selected="0">
            <x v="255"/>
          </reference>
          <reference field="3" count="1">
            <x v="4"/>
          </reference>
          <reference field="9" count="1" selected="0">
            <x v="12"/>
          </reference>
        </references>
      </pivotArea>
    </format>
    <format dxfId="3284">
      <pivotArea dataOnly="0" labelOnly="1" outline="0" fieldPosition="0">
        <references count="5">
          <reference field="0" count="1" selected="0">
            <x v="296"/>
          </reference>
          <reference field="1" count="1" selected="0">
            <x v="5"/>
          </reference>
          <reference field="2" count="1" selected="0">
            <x v="259"/>
          </reference>
          <reference field="3" count="1">
            <x v="113"/>
          </reference>
          <reference field="9" count="1" selected="0">
            <x v="12"/>
          </reference>
        </references>
      </pivotArea>
    </format>
    <format dxfId="3283">
      <pivotArea dataOnly="0" labelOnly="1" outline="0" fieldPosition="0">
        <references count="5">
          <reference field="0" count="1" selected="0">
            <x v="303"/>
          </reference>
          <reference field="1" count="1" selected="0">
            <x v="201"/>
          </reference>
          <reference field="2" count="1" selected="0">
            <x v="264"/>
          </reference>
          <reference field="3" count="1">
            <x v="139"/>
          </reference>
          <reference field="9" count="1" selected="0">
            <x v="12"/>
          </reference>
        </references>
      </pivotArea>
    </format>
    <format dxfId="3282">
      <pivotArea dataOnly="0" labelOnly="1" outline="0" fieldPosition="0">
        <references count="5">
          <reference field="0" count="1" selected="0">
            <x v="310"/>
          </reference>
          <reference field="1" count="1" selected="0">
            <x v="315"/>
          </reference>
          <reference field="2" count="1" selected="0">
            <x v="270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281">
      <pivotArea dataOnly="0" labelOnly="1" outline="0" fieldPosition="0">
        <references count="5">
          <reference field="0" count="1" selected="0">
            <x v="317"/>
          </reference>
          <reference field="1" count="1" selected="0">
            <x v="296"/>
          </reference>
          <reference field="2" count="1" selected="0">
            <x v="277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3280">
      <pivotArea dataOnly="0" labelOnly="1" outline="0" fieldPosition="0">
        <references count="5">
          <reference field="0" count="1" selected="0">
            <x v="323"/>
          </reference>
          <reference field="1" count="1" selected="0">
            <x v="325"/>
          </reference>
          <reference field="2" count="1" selected="0">
            <x v="282"/>
          </reference>
          <reference field="3" count="1">
            <x v="84"/>
          </reference>
          <reference field="9" count="1" selected="0">
            <x v="12"/>
          </reference>
        </references>
      </pivotArea>
    </format>
    <format dxfId="3279">
      <pivotArea dataOnly="0" labelOnly="1" outline="0" fieldPosition="0">
        <references count="5">
          <reference field="0" count="1" selected="0">
            <x v="325"/>
          </reference>
          <reference field="1" count="1" selected="0">
            <x v="113"/>
          </reference>
          <reference field="2" count="1" selected="0">
            <x v="283"/>
          </reference>
          <reference field="3" count="1">
            <x v="12"/>
          </reference>
          <reference field="9" count="1" selected="0">
            <x v="12"/>
          </reference>
        </references>
      </pivotArea>
    </format>
    <format dxfId="3278">
      <pivotArea dataOnly="0" labelOnly="1" outline="0" fieldPosition="0">
        <references count="5">
          <reference field="0" count="1" selected="0">
            <x v="328"/>
          </reference>
          <reference field="1" count="1" selected="0">
            <x v="167"/>
          </reference>
          <reference field="2" count="1" selected="0">
            <x v="285"/>
          </reference>
          <reference field="3" count="1">
            <x v="155"/>
          </reference>
          <reference field="9" count="1" selected="0">
            <x v="12"/>
          </reference>
        </references>
      </pivotArea>
    </format>
    <format dxfId="3277">
      <pivotArea dataOnly="0" labelOnly="1" outline="0" fieldPosition="0">
        <references count="5">
          <reference field="0" count="1" selected="0">
            <x v="331"/>
          </reference>
          <reference field="1" count="1" selected="0">
            <x v="126"/>
          </reference>
          <reference field="2" count="1" selected="0">
            <x v="288"/>
          </reference>
          <reference field="3" count="1">
            <x v="13"/>
          </reference>
          <reference field="9" count="1" selected="0">
            <x v="12"/>
          </reference>
        </references>
      </pivotArea>
    </format>
    <format dxfId="3276">
      <pivotArea dataOnly="0" labelOnly="1" outline="0" fieldPosition="0">
        <references count="5">
          <reference field="0" count="1" selected="0">
            <x v="332"/>
          </reference>
          <reference field="1" count="1" selected="0">
            <x v="77"/>
          </reference>
          <reference field="2" count="1" selected="0">
            <x v="289"/>
          </reference>
          <reference field="3" count="1">
            <x v="172"/>
          </reference>
          <reference field="9" count="1" selected="0">
            <x v="12"/>
          </reference>
        </references>
      </pivotArea>
    </format>
    <format dxfId="3275">
      <pivotArea dataOnly="0" labelOnly="1" outline="0" fieldPosition="0">
        <references count="5">
          <reference field="0" count="1" selected="0">
            <x v="340"/>
          </reference>
          <reference field="1" count="1" selected="0">
            <x v="138"/>
          </reference>
          <reference field="2" count="1" selected="0">
            <x v="296"/>
          </reference>
          <reference field="3" count="1">
            <x v="174"/>
          </reference>
          <reference field="9" count="1" selected="0">
            <x v="12"/>
          </reference>
        </references>
      </pivotArea>
    </format>
    <format dxfId="3274">
      <pivotArea dataOnly="0" labelOnly="1" outline="0" fieldPosition="0">
        <references count="5">
          <reference field="0" count="1" selected="0">
            <x v="348"/>
          </reference>
          <reference field="1" count="1" selected="0">
            <x v="74"/>
          </reference>
          <reference field="2" count="1" selected="0">
            <x v="303"/>
          </reference>
          <reference field="3" count="1">
            <x v="128"/>
          </reference>
          <reference field="9" count="1" selected="0">
            <x v="12"/>
          </reference>
        </references>
      </pivotArea>
    </format>
    <format dxfId="3273">
      <pivotArea dataOnly="0" labelOnly="1" outline="0" fieldPosition="0">
        <references count="5">
          <reference field="0" count="1" selected="0">
            <x v="349"/>
          </reference>
          <reference field="1" count="1" selected="0">
            <x v="25"/>
          </reference>
          <reference field="2" count="1" selected="0">
            <x v="304"/>
          </reference>
          <reference field="3" count="1">
            <x v="27"/>
          </reference>
          <reference field="9" count="1" selected="0">
            <x v="12"/>
          </reference>
        </references>
      </pivotArea>
    </format>
    <format dxfId="3272">
      <pivotArea dataOnly="0" labelOnly="1" outline="0" fieldPosition="0">
        <references count="5">
          <reference field="0" count="1" selected="0">
            <x v="45"/>
          </reference>
          <reference field="1" count="1" selected="0">
            <x v="188"/>
          </reference>
          <reference field="2" count="1" selected="0">
            <x v="41"/>
          </reference>
          <reference field="3" count="1">
            <x v="141"/>
          </reference>
          <reference field="9" count="1" selected="0">
            <x v="13"/>
          </reference>
        </references>
      </pivotArea>
    </format>
    <format dxfId="3271">
      <pivotArea dataOnly="0" labelOnly="1" outline="0" fieldPosition="0">
        <references count="5">
          <reference field="0" count="1" selected="0">
            <x v="107"/>
          </reference>
          <reference field="1" count="1" selected="0">
            <x v="45"/>
          </reference>
          <reference field="2" count="1" selected="0">
            <x v="95"/>
          </reference>
          <reference field="3" count="1">
            <x v="187"/>
          </reference>
          <reference field="9" count="1" selected="0">
            <x v="13"/>
          </reference>
        </references>
      </pivotArea>
    </format>
    <format dxfId="3270">
      <pivotArea dataOnly="0" labelOnly="1" outline="0" fieldPosition="0">
        <references count="5">
          <reference field="0" count="1" selected="0">
            <x v="158"/>
          </reference>
          <reference field="1" count="1" selected="0">
            <x v="97"/>
          </reference>
          <reference field="2" count="1" selected="0">
            <x v="140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269">
      <pivotArea dataOnly="0" labelOnly="1" outline="0" fieldPosition="0">
        <references count="5">
          <reference field="0" count="1" selected="0">
            <x v="201"/>
          </reference>
          <reference field="1" count="1" selected="0">
            <x v="73"/>
          </reference>
          <reference field="2" count="1" selected="0">
            <x v="180"/>
          </reference>
          <reference field="3" count="1">
            <x v="79"/>
          </reference>
          <reference field="9" count="1" selected="0">
            <x v="13"/>
          </reference>
        </references>
      </pivotArea>
    </format>
    <format dxfId="3268">
      <pivotArea dataOnly="0" labelOnly="1" outline="0" fieldPosition="0">
        <references count="5">
          <reference field="0" count="1" selected="0">
            <x v="211"/>
          </reference>
          <reference field="1" count="1" selected="0">
            <x v="322"/>
          </reference>
          <reference field="2" count="1" selected="0">
            <x v="190"/>
          </reference>
          <reference field="3" count="1">
            <x v="129"/>
          </reference>
          <reference field="9" count="1" selected="0">
            <x v="13"/>
          </reference>
        </references>
      </pivotArea>
    </format>
    <format dxfId="3267">
      <pivotArea dataOnly="0" labelOnly="1" outline="0" fieldPosition="0">
        <references count="5">
          <reference field="0" count="1" selected="0">
            <x v="287"/>
          </reference>
          <reference field="1" count="1" selected="0">
            <x v="252"/>
          </reference>
          <reference field="2" count="1" selected="0">
            <x v="252"/>
          </reference>
          <reference field="3" count="1">
            <x v="181"/>
          </reference>
          <reference field="9" count="1" selected="0">
            <x v="13"/>
          </reference>
        </references>
      </pivotArea>
    </format>
    <format dxfId="3266">
      <pivotArea dataOnly="0" labelOnly="1" outline="0" fieldPosition="0">
        <references count="5">
          <reference field="0" count="1" selected="0">
            <x v="288"/>
          </reference>
          <reference field="1" count="1" selected="0">
            <x v="50"/>
          </reference>
          <reference field="2" count="1" selected="0">
            <x v="253"/>
          </reference>
          <reference field="3" count="1">
            <x v="65"/>
          </reference>
          <reference field="9" count="1" selected="0">
            <x v="13"/>
          </reference>
        </references>
      </pivotArea>
    </format>
    <format dxfId="3265">
      <pivotArea dataOnly="0" labelOnly="1" outline="0" fieldPosition="0">
        <references count="5">
          <reference field="0" count="1" selected="0">
            <x v="312"/>
          </reference>
          <reference field="1" count="1" selected="0">
            <x v="305"/>
          </reference>
          <reference field="2" count="1" selected="0">
            <x v="272"/>
          </reference>
          <reference field="3" count="1">
            <x v="101"/>
          </reference>
          <reference field="9" count="1" selected="0">
            <x v="13"/>
          </reference>
        </references>
      </pivotArea>
    </format>
    <format dxfId="3264">
      <pivotArea dataOnly="0" labelOnly="1" outline="0" fieldPosition="0">
        <references count="5">
          <reference field="0" count="1" selected="0">
            <x v="318"/>
          </reference>
          <reference field="1" count="1" selected="0">
            <x v="229"/>
          </reference>
          <reference field="2" count="1" selected="0">
            <x v="278"/>
          </reference>
          <reference field="3" count="1">
            <x v="13"/>
          </reference>
          <reference field="9" count="1" selected="0">
            <x v="13"/>
          </reference>
        </references>
      </pivotArea>
    </format>
    <format dxfId="3263">
      <pivotArea dataOnly="0" labelOnly="1" outline="0" fieldPosition="0">
        <references count="5">
          <reference field="0" count="1" selected="0">
            <x v="320"/>
          </reference>
          <reference field="1" count="1" selected="0">
            <x v="184"/>
          </reference>
          <reference field="2" count="1" selected="0">
            <x v="279"/>
          </reference>
          <reference field="3" count="1">
            <x v="105"/>
          </reference>
          <reference field="9" count="1" selected="0">
            <x v="13"/>
          </reference>
        </references>
      </pivotArea>
    </format>
    <format dxfId="3262">
      <pivotArea dataOnly="0" labelOnly="1" outline="0" fieldPosition="0">
        <references count="5">
          <reference field="0" count="1" selected="0">
            <x v="321"/>
          </reference>
          <reference field="1" count="1" selected="0">
            <x v="159"/>
          </reference>
          <reference field="2" count="1" selected="0">
            <x v="280"/>
          </reference>
          <reference field="3" count="1">
            <x v="84"/>
          </reference>
          <reference field="9" count="1" selected="0">
            <x v="13"/>
          </reference>
        </references>
      </pivotArea>
    </format>
    <format dxfId="3261">
      <pivotArea dataOnly="0" labelOnly="1" outline="0" fieldPosition="0">
        <references count="5">
          <reference field="0" count="1" selected="0">
            <x v="327"/>
          </reference>
          <reference field="1" count="1" selected="0">
            <x v="71"/>
          </reference>
          <reference field="2" count="1" selected="0">
            <x v="284"/>
          </reference>
          <reference field="3" count="1">
            <x v="187"/>
          </reference>
          <reference field="9" count="1" selected="0">
            <x v="13"/>
          </reference>
        </references>
      </pivotArea>
    </format>
    <format dxfId="3260">
      <pivotArea dataOnly="0" labelOnly="1" outline="0" fieldPosition="0">
        <references count="5">
          <reference field="0" count="1" selected="0">
            <x v="351"/>
          </reference>
          <reference field="1" count="1" selected="0">
            <x v="180"/>
          </reference>
          <reference field="2" count="1" selected="0">
            <x v="306"/>
          </reference>
          <reference field="3" count="1">
            <x v="130"/>
          </reference>
          <reference field="9" count="1" selected="0">
            <x v="13"/>
          </reference>
        </references>
      </pivotArea>
    </format>
    <format dxfId="3259">
      <pivotArea dataOnly="0" labelOnly="1" outline="0" fieldPosition="0">
        <references count="5">
          <reference field="0" count="1" selected="0">
            <x v="111"/>
          </reference>
          <reference field="1" count="1" selected="0">
            <x v="66"/>
          </reference>
          <reference field="2" count="1" selected="0">
            <x v="99"/>
          </reference>
          <reference field="3" count="1">
            <x v="122"/>
          </reference>
          <reference field="9" count="1" selected="0">
            <x v="14"/>
          </reference>
        </references>
      </pivotArea>
    </format>
    <format dxfId="3258">
      <pivotArea dataOnly="0" labelOnly="1" outline="0" fieldPosition="0">
        <references count="5">
          <reference field="0" count="1" selected="0">
            <x v="166"/>
          </reference>
          <reference field="1" count="1" selected="0">
            <x v="202"/>
          </reference>
          <reference field="2" count="1" selected="0">
            <x v="148"/>
          </reference>
          <reference field="3" count="1">
            <x v="193"/>
          </reference>
          <reference field="9" count="1" selected="0">
            <x v="14"/>
          </reference>
        </references>
      </pivotArea>
    </format>
    <format dxfId="3257">
      <pivotArea dataOnly="0" labelOnly="1" outline="0" fieldPosition="0">
        <references count="5">
          <reference field="0" count="1" selected="0">
            <x v="255"/>
          </reference>
          <reference field="1" count="1" selected="0">
            <x v="108"/>
          </reference>
          <reference field="2" count="1" selected="0">
            <x v="226"/>
          </reference>
          <reference field="3" count="1">
            <x v="36"/>
          </reference>
          <reference field="9" count="1" selected="0">
            <x v="14"/>
          </reference>
        </references>
      </pivotArea>
    </format>
    <format dxfId="3256">
      <pivotArea dataOnly="0" labelOnly="1" outline="0" fieldPosition="0">
        <references count="5">
          <reference field="0" count="1" selected="0">
            <x v="256"/>
          </reference>
          <reference field="1" count="1" selected="0">
            <x v="92"/>
          </reference>
          <reference field="2" count="1" selected="0">
            <x v="227"/>
          </reference>
          <reference field="3" count="1">
            <x v="49"/>
          </reference>
          <reference field="9" count="1" selected="0">
            <x v="14"/>
          </reference>
        </references>
      </pivotArea>
    </format>
    <format dxfId="3255">
      <pivotArea dataOnly="0" labelOnly="1" outline="0" fieldPosition="0">
        <references count="5">
          <reference field="0" count="1" selected="0">
            <x v="263"/>
          </reference>
          <reference field="1" count="1" selected="0">
            <x v="214"/>
          </reference>
          <reference field="2" count="1" selected="0">
            <x v="232"/>
          </reference>
          <reference field="3" count="1">
            <x v="187"/>
          </reference>
          <reference field="9" count="1" selected="0">
            <x v="14"/>
          </reference>
        </references>
      </pivotArea>
    </format>
    <format dxfId="3254">
      <pivotArea dataOnly="0" labelOnly="1" outline="0" fieldPosition="0">
        <references count="5">
          <reference field="0" count="1" selected="0">
            <x v="319"/>
          </reference>
          <reference field="1" count="1" selected="0">
            <x v="178"/>
          </reference>
          <reference field="2" count="1" selected="0">
            <x v="278"/>
          </reference>
          <reference field="3" count="1">
            <x v="65"/>
          </reference>
          <reference field="9" count="1" selected="0">
            <x v="14"/>
          </reference>
        </references>
      </pivotArea>
    </format>
    <format dxfId="3253">
      <pivotArea dataOnly="0" labelOnly="1" outline="0" fieldPosition="0">
        <references count="5">
          <reference field="0" count="1" selected="0">
            <x v="237"/>
          </reference>
          <reference field="1" count="1" selected="0">
            <x v="152"/>
          </reference>
          <reference field="2" count="1" selected="0">
            <x v="210"/>
          </reference>
          <reference field="3" count="1">
            <x v="30"/>
          </reference>
          <reference field="9" count="1" selected="0">
            <x v="15"/>
          </reference>
        </references>
      </pivotArea>
    </format>
    <format dxfId="3252">
      <pivotArea dataOnly="0" labelOnly="1" outline="0" fieldPosition="0">
        <references count="5">
          <reference field="0" count="1" selected="0">
            <x v="253"/>
          </reference>
          <reference field="1" count="1" selected="0">
            <x v="40"/>
          </reference>
          <reference field="2" count="1" selected="0">
            <x v="224"/>
          </reference>
          <reference field="3" count="1">
            <x v="28"/>
          </reference>
          <reference field="9" count="1" selected="0">
            <x v="15"/>
          </reference>
        </references>
      </pivotArea>
    </format>
    <format dxfId="3251">
      <pivotArea dataOnly="0" labelOnly="1" outline="0" fieldPosition="0">
        <references count="5">
          <reference field="0" count="1" selected="0">
            <x v="339"/>
          </reference>
          <reference field="1" count="1" selected="0">
            <x v="65"/>
          </reference>
          <reference field="2" count="1" selected="0">
            <x v="296"/>
          </reference>
          <reference field="3" count="1">
            <x v="123"/>
          </reference>
          <reference field="9" count="1" selected="0">
            <x v="15"/>
          </reference>
        </references>
      </pivotArea>
    </format>
    <format dxfId="3250">
      <pivotArea dataOnly="0" labelOnly="1" outline="0" fieldPosition="0">
        <references count="5">
          <reference field="0" count="1" selected="0">
            <x v="163"/>
          </reference>
          <reference field="1" count="1" selected="0">
            <x v="102"/>
          </reference>
          <reference field="2" count="1" selected="0">
            <x v="145"/>
          </reference>
          <reference field="3" count="1">
            <x v="187"/>
          </reference>
          <reference field="9" count="1" selected="0">
            <x v="16"/>
          </reference>
        </references>
      </pivotArea>
    </format>
    <format dxfId="3249">
      <pivotArea dataOnly="0" labelOnly="1" outline="0" fieldPosition="0">
        <references count="5">
          <reference field="0" count="1" selected="0">
            <x v="355"/>
          </reference>
          <reference field="1" count="1" selected="0">
            <x v="355"/>
          </reference>
          <reference field="2" count="1" selected="0">
            <x v="309"/>
          </reference>
          <reference field="3" count="1">
            <x v="207"/>
          </reference>
          <reference field="9" count="1" selected="0">
            <x v="17"/>
          </reference>
        </references>
      </pivotArea>
    </format>
    <format dxfId="3248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111"/>
          </reference>
          <reference field="4" count="1">
            <x v="13"/>
          </reference>
          <reference field="9" count="1" selected="0">
            <x v="0"/>
          </reference>
        </references>
      </pivotArea>
    </format>
    <format dxfId="324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09"/>
          </reference>
          <reference field="2" count="1" selected="0">
            <x v="1"/>
          </reference>
          <reference field="3" count="1" selected="0">
            <x v="20"/>
          </reference>
          <reference field="4" count="1">
            <x v="92"/>
          </reference>
          <reference field="9" count="1" selected="0">
            <x v="0"/>
          </reference>
        </references>
      </pivotArea>
    </format>
    <format dxfId="3246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75"/>
          </reference>
          <reference field="2" count="1" selected="0">
            <x v="2"/>
          </reference>
          <reference field="3" count="1" selected="0">
            <x v="127"/>
          </reference>
          <reference field="4" count="1">
            <x v="64"/>
          </reference>
          <reference field="9" count="1" selected="0">
            <x v="0"/>
          </reference>
        </references>
      </pivotArea>
    </format>
    <format dxfId="324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98"/>
          </reference>
          <reference field="2" count="1" selected="0">
            <x v="3"/>
          </reference>
          <reference field="3" count="1" selected="0">
            <x v="80"/>
          </reference>
          <reference field="4" count="1">
            <x v="166"/>
          </reference>
          <reference field="9" count="1" selected="0">
            <x v="0"/>
          </reference>
        </references>
      </pivotArea>
    </format>
    <format dxfId="3244">
      <pivotArea dataOnly="0" labelOnly="1" outline="0" fieldPosition="0">
        <references count="6">
          <reference field="0" count="1" selected="0">
            <x v="4"/>
          </reference>
          <reference field="1" count="1" selected="0">
            <x v="231"/>
          </reference>
          <reference field="2" count="1" selected="0">
            <x v="4"/>
          </reference>
          <reference field="3" count="1" selected="0">
            <x v="160"/>
          </reference>
          <reference field="4" count="1">
            <x v="195"/>
          </reference>
          <reference field="9" count="1" selected="0">
            <x v="0"/>
          </reference>
        </references>
      </pivotArea>
    </format>
    <format dxfId="3243">
      <pivotArea dataOnly="0" labelOnly="1" outline="0" fieldPosition="0">
        <references count="6">
          <reference field="0" count="1" selected="0">
            <x v="5"/>
          </reference>
          <reference field="1" count="1" selected="0">
            <x v="37"/>
          </reference>
          <reference field="2" count="1" selected="0">
            <x v="5"/>
          </reference>
          <reference field="3" count="1" selected="0">
            <x v="96"/>
          </reference>
          <reference field="4" count="1">
            <x v="31"/>
          </reference>
          <reference field="9" count="1" selected="0">
            <x v="0"/>
          </reference>
        </references>
      </pivotArea>
    </format>
    <format dxfId="3242">
      <pivotArea dataOnly="0" labelOnly="1" outline="0" fieldPosition="0">
        <references count="6">
          <reference field="0" count="1" selected="0">
            <x v="6"/>
          </reference>
          <reference field="1" count="1" selected="0">
            <x v="110"/>
          </reference>
          <reference field="2" count="1" selected="0">
            <x v="6"/>
          </reference>
          <reference field="3" count="1" selected="0">
            <x v="86"/>
          </reference>
          <reference field="4" count="1">
            <x v="92"/>
          </reference>
          <reference field="9" count="1" selected="0">
            <x v="0"/>
          </reference>
        </references>
      </pivotArea>
    </format>
    <format dxfId="3241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270"/>
          </reference>
          <reference field="2" count="1" selected="0">
            <x v="9"/>
          </reference>
          <reference field="3" count="1" selected="0">
            <x v="43"/>
          </reference>
          <reference field="4" count="1">
            <x v="227"/>
          </reference>
          <reference field="9" count="1" selected="0">
            <x v="0"/>
          </reference>
        </references>
      </pivotArea>
    </format>
    <format dxfId="3240">
      <pivotArea dataOnly="0" labelOnly="1" outline="0" fieldPosition="0">
        <references count="6">
          <reference field="0" count="1" selected="0">
            <x v="10"/>
          </reference>
          <reference field="1" count="1" selected="0">
            <x v="277"/>
          </reference>
          <reference field="2" count="1" selected="0">
            <x v="10"/>
          </reference>
          <reference field="3" count="1" selected="0">
            <x v="170"/>
          </reference>
          <reference field="4" count="1">
            <x v="231"/>
          </reference>
          <reference field="9" count="1" selected="0">
            <x v="0"/>
          </reference>
        </references>
      </pivotArea>
    </format>
    <format dxfId="3239">
      <pivotArea dataOnly="0" labelOnly="1" outline="0" fieldPosition="0">
        <references count="6">
          <reference field="0" count="1" selected="0">
            <x v="11"/>
          </reference>
          <reference field="1" count="1" selected="0">
            <x v="194"/>
          </reference>
          <reference field="2" count="1" selected="0">
            <x v="11"/>
          </reference>
          <reference field="3" count="1" selected="0">
            <x v="141"/>
          </reference>
          <reference field="4" count="1">
            <x v="120"/>
          </reference>
          <reference field="9" count="1" selected="0">
            <x v="0"/>
          </reference>
        </references>
      </pivotArea>
    </format>
    <format dxfId="3238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84"/>
          </reference>
          <reference field="2" count="1" selected="0">
            <x v="13"/>
          </reference>
          <reference field="3" count="1" selected="0">
            <x v="85"/>
          </reference>
          <reference field="4" count="1">
            <x v="71"/>
          </reference>
          <reference field="9" count="1" selected="0">
            <x v="0"/>
          </reference>
        </references>
      </pivotArea>
    </format>
    <format dxfId="323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146"/>
          </reference>
          <reference field="2" count="1" selected="0">
            <x v="15"/>
          </reference>
          <reference field="3" count="1" selected="0">
            <x v="164"/>
          </reference>
          <reference field="4" count="1">
            <x v="264"/>
          </reference>
          <reference field="9" count="1" selected="0">
            <x v="0"/>
          </reference>
        </references>
      </pivotArea>
    </format>
    <format dxfId="3236">
      <pivotArea dataOnly="0" labelOnly="1" outline="0" fieldPosition="0">
        <references count="6">
          <reference field="0" count="1" selected="0">
            <x v="19"/>
          </reference>
          <reference field="1" count="1" selected="0">
            <x v="223"/>
          </reference>
          <reference field="2" count="1" selected="0">
            <x v="17"/>
          </reference>
          <reference field="3" count="1" selected="0">
            <x v="185"/>
          </reference>
          <reference field="4" count="1">
            <x v="188"/>
          </reference>
          <reference field="9" count="1" selected="0">
            <x v="0"/>
          </reference>
        </references>
      </pivotArea>
    </format>
    <format dxfId="3235">
      <pivotArea dataOnly="0" labelOnly="1" outline="0" fieldPosition="0">
        <references count="6">
          <reference field="0" count="1" selected="0">
            <x v="21"/>
          </reference>
          <reference field="1" count="1" selected="0">
            <x v="99"/>
          </reference>
          <reference field="2" count="1" selected="0">
            <x v="18"/>
          </reference>
          <reference field="3" count="1" selected="0">
            <x v="141"/>
          </reference>
          <reference field="4" count="1">
            <x v="83"/>
          </reference>
          <reference field="9" count="1" selected="0">
            <x v="0"/>
          </reference>
        </references>
      </pivotArea>
    </format>
    <format dxfId="3234">
      <pivotArea dataOnly="0" labelOnly="1" outline="0" fieldPosition="0">
        <references count="6">
          <reference field="0" count="1" selected="0">
            <x v="26"/>
          </reference>
          <reference field="1" count="1" selected="0">
            <x v="133"/>
          </reference>
          <reference field="2" count="1" selected="0">
            <x v="23"/>
          </reference>
          <reference field="3" count="1" selected="0">
            <x v="136"/>
          </reference>
          <reference field="4" count="1">
            <x v="108"/>
          </reference>
          <reference field="9" count="1" selected="0">
            <x v="0"/>
          </reference>
        </references>
      </pivotArea>
    </format>
    <format dxfId="3233">
      <pivotArea dataOnly="0" labelOnly="1" outline="0" fieldPosition="0">
        <references count="6">
          <reference field="0" count="1" selected="0">
            <x v="28"/>
          </reference>
          <reference field="1" count="1" selected="0">
            <x v="58"/>
          </reference>
          <reference field="2" count="1" selected="0">
            <x v="25"/>
          </reference>
          <reference field="3" count="1" selected="0">
            <x v="185"/>
          </reference>
          <reference field="4" count="1">
            <x v="49"/>
          </reference>
          <reference field="9" count="1" selected="0">
            <x v="0"/>
          </reference>
        </references>
      </pivotArea>
    </format>
    <format dxfId="3232">
      <pivotArea dataOnly="0" labelOnly="1" outline="0" fieldPosition="0">
        <references count="6">
          <reference field="0" count="1" selected="0">
            <x v="29"/>
          </reference>
          <reference field="1" count="1" selected="0">
            <x v="291"/>
          </reference>
          <reference field="2" count="1" selected="0">
            <x v="26"/>
          </reference>
          <reference field="3" count="1" selected="0">
            <x v="77"/>
          </reference>
          <reference field="4" count="1">
            <x v="241"/>
          </reference>
          <reference field="9" count="1" selected="0">
            <x v="0"/>
          </reference>
        </references>
      </pivotArea>
    </format>
    <format dxfId="3231">
      <pivotArea dataOnly="0" labelOnly="1" outline="0" fieldPosition="0">
        <references count="6">
          <reference field="0" count="1" selected="0">
            <x v="33"/>
          </reference>
          <reference field="1" count="1" selected="0">
            <x v="354"/>
          </reference>
          <reference field="2" count="1" selected="0">
            <x v="30"/>
          </reference>
          <reference field="3" count="1" selected="0">
            <x v="132"/>
          </reference>
          <reference field="4" count="1">
            <x v="137"/>
          </reference>
          <reference field="9" count="1" selected="0">
            <x v="0"/>
          </reference>
        </references>
      </pivotArea>
    </format>
    <format dxfId="3230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238"/>
          </reference>
          <reference field="2" count="1" selected="0">
            <x v="30"/>
          </reference>
          <reference field="3" count="1" selected="0">
            <x v="156"/>
          </reference>
          <reference field="4" count="1">
            <x v="202"/>
          </reference>
          <reference field="9" count="1" selected="0">
            <x v="0"/>
          </reference>
        </references>
      </pivotArea>
    </format>
    <format dxfId="3229">
      <pivotArea dataOnly="0" labelOnly="1" outline="0" fieldPosition="0">
        <references count="6">
          <reference field="0" count="1" selected="0">
            <x v="39"/>
          </reference>
          <reference field="1" count="1" selected="0">
            <x v="328"/>
          </reference>
          <reference field="2" count="1" selected="0">
            <x v="35"/>
          </reference>
          <reference field="3" count="1" selected="0">
            <x v="83"/>
          </reference>
          <reference field="4" count="1">
            <x v="269"/>
          </reference>
          <reference field="9" count="1" selected="0">
            <x v="0"/>
          </reference>
        </references>
      </pivotArea>
    </format>
    <format dxfId="3228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215"/>
          </reference>
          <reference field="2" count="1" selected="0">
            <x v="36"/>
          </reference>
          <reference field="3" count="1" selected="0">
            <x v="175"/>
          </reference>
          <reference field="4" count="1">
            <x v="181"/>
          </reference>
          <reference field="9" count="1" selected="0">
            <x v="0"/>
          </reference>
        </references>
      </pivotArea>
    </format>
    <format dxfId="3227">
      <pivotArea dataOnly="0" labelOnly="1" outline="0" fieldPosition="0">
        <references count="6">
          <reference field="0" count="1" selected="0">
            <x v="52"/>
          </reference>
          <reference field="1" count="1" selected="0">
            <x v="149"/>
          </reference>
          <reference field="2" count="1" selected="0">
            <x v="47"/>
          </reference>
          <reference field="3" count="1" selected="0">
            <x v="97"/>
          </reference>
          <reference field="4" count="1">
            <x v="122"/>
          </reference>
          <reference field="9" count="1" selected="0">
            <x v="0"/>
          </reference>
        </references>
      </pivotArea>
    </format>
    <format dxfId="3226">
      <pivotArea dataOnly="0" labelOnly="1" outline="0" fieldPosition="0">
        <references count="6">
          <reference field="0" count="1" selected="0">
            <x v="57"/>
          </reference>
          <reference field="1" count="1" selected="0">
            <x v="52"/>
          </reference>
          <reference field="2" count="1" selected="0">
            <x v="52"/>
          </reference>
          <reference field="3" count="1" selected="0">
            <x v="157"/>
          </reference>
          <reference field="4" count="1">
            <x v="43"/>
          </reference>
          <reference field="9" count="1" selected="0">
            <x v="0"/>
          </reference>
        </references>
      </pivotArea>
    </format>
    <format dxfId="3225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111"/>
          </reference>
          <reference field="2" count="1" selected="0">
            <x v="53"/>
          </reference>
          <reference field="3" count="1" selected="0">
            <x v="34"/>
          </reference>
          <reference field="4" count="1">
            <x v="93"/>
          </reference>
          <reference field="9" count="1" selected="0">
            <x v="0"/>
          </reference>
        </references>
      </pivotArea>
    </format>
    <format dxfId="3224">
      <pivotArea dataOnly="0" labelOnly="1" outline="0" fieldPosition="0">
        <references count="6">
          <reference field="0" count="1" selected="0">
            <x v="64"/>
          </reference>
          <reference field="1" count="1" selected="0">
            <x v="212"/>
          </reference>
          <reference field="2" count="1" selected="0">
            <x v="57"/>
          </reference>
          <reference field="3" count="1" selected="0">
            <x v="15"/>
          </reference>
          <reference field="4" count="1">
            <x v="178"/>
          </reference>
          <reference field="9" count="1" selected="0">
            <x v="0"/>
          </reference>
        </references>
      </pivotArea>
    </format>
    <format dxfId="3223">
      <pivotArea dataOnly="0" labelOnly="1" outline="0" fieldPosition="0">
        <references count="6">
          <reference field="0" count="1" selected="0">
            <x v="71"/>
          </reference>
          <reference field="1" count="1" selected="0">
            <x v="353"/>
          </reference>
          <reference field="2" count="1" selected="0">
            <x v="64"/>
          </reference>
          <reference field="3" count="1" selected="0">
            <x v="20"/>
          </reference>
          <reference field="4" count="1">
            <x v="286"/>
          </reference>
          <reference field="9" count="1" selected="0">
            <x v="0"/>
          </reference>
        </references>
      </pivotArea>
    </format>
    <format dxfId="3222">
      <pivotArea dataOnly="0" labelOnly="1" outline="0" fieldPosition="0">
        <references count="6">
          <reference field="0" count="1" selected="0">
            <x v="77"/>
          </reference>
          <reference field="1" count="1" selected="0">
            <x v="190"/>
          </reference>
          <reference field="2" count="1" selected="0">
            <x v="69"/>
          </reference>
          <reference field="3" count="1" selected="0">
            <x v="8"/>
          </reference>
          <reference field="4" count="1">
            <x v="158"/>
          </reference>
          <reference field="9" count="1" selected="0">
            <x v="0"/>
          </reference>
        </references>
      </pivotArea>
    </format>
    <format dxfId="3221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127"/>
          </reference>
          <reference field="2" count="1" selected="0">
            <x v="81"/>
          </reference>
          <reference field="3" count="1" selected="0">
            <x v="80"/>
          </reference>
          <reference field="4" count="1">
            <x v="105"/>
          </reference>
          <reference field="9" count="1" selected="0">
            <x v="0"/>
          </reference>
        </references>
      </pivotArea>
    </format>
    <format dxfId="3220">
      <pivotArea dataOnly="0" labelOnly="1" outline="0" fieldPosition="0">
        <references count="6">
          <reference field="0" count="1" selected="0">
            <x v="95"/>
          </reference>
          <reference field="1" count="1" selected="0">
            <x v="169"/>
          </reference>
          <reference field="2" count="1" selected="0">
            <x v="85"/>
          </reference>
          <reference field="3" count="1" selected="0">
            <x v="98"/>
          </reference>
          <reference field="4" count="1">
            <x v="140"/>
          </reference>
          <reference field="9" count="1" selected="0">
            <x v="0"/>
          </reference>
        </references>
      </pivotArea>
    </format>
    <format dxfId="3219">
      <pivotArea dataOnly="0" labelOnly="1" outline="0" fieldPosition="0">
        <references count="6">
          <reference field="0" count="1" selected="0">
            <x v="96"/>
          </reference>
          <reference field="1" count="1" selected="0">
            <x v="193"/>
          </reference>
          <reference field="2" count="1" selected="0">
            <x v="86"/>
          </reference>
          <reference field="3" count="1" selected="0">
            <x v="43"/>
          </reference>
          <reference field="4" count="1">
            <x v="161"/>
          </reference>
          <reference field="9" count="1" selected="0">
            <x v="0"/>
          </reference>
        </references>
      </pivotArea>
    </format>
    <format dxfId="3218">
      <pivotArea dataOnly="0" labelOnly="1" outline="0" fieldPosition="0">
        <references count="6">
          <reference field="0" count="1" selected="0">
            <x v="98"/>
          </reference>
          <reference field="1" count="1" selected="0">
            <x v="96"/>
          </reference>
          <reference field="2" count="1" selected="0">
            <x v="88"/>
          </reference>
          <reference field="3" count="1" selected="0">
            <x v="136"/>
          </reference>
          <reference field="4" count="1">
            <x v="81"/>
          </reference>
          <reference field="9" count="1" selected="0">
            <x v="0"/>
          </reference>
        </references>
      </pivotArea>
    </format>
    <format dxfId="3217">
      <pivotArea dataOnly="0" labelOnly="1" outline="0" fieldPosition="0">
        <references count="6">
          <reference field="0" count="1" selected="0">
            <x v="99"/>
          </reference>
          <reference field="1" count="1" selected="0">
            <x v="103"/>
          </reference>
          <reference field="2" count="1" selected="0">
            <x v="88"/>
          </reference>
          <reference field="3" count="1" selected="0">
            <x v="110"/>
          </reference>
          <reference field="4" count="1">
            <x v="87"/>
          </reference>
          <reference field="9" count="1" selected="0">
            <x v="0"/>
          </reference>
        </references>
      </pivotArea>
    </format>
    <format dxfId="3216">
      <pivotArea dataOnly="0" labelOnly="1" outline="0" fieldPosition="0">
        <references count="6">
          <reference field="0" count="1" selected="0">
            <x v="102"/>
          </reference>
          <reference field="1" count="1" selected="0">
            <x v="345"/>
          </reference>
          <reference field="2" count="1" selected="0">
            <x v="91"/>
          </reference>
          <reference field="3" count="1" selected="0">
            <x v="93"/>
          </reference>
          <reference field="4" count="1">
            <x v="281"/>
          </reference>
          <reference field="9" count="1" selected="0">
            <x v="0"/>
          </reference>
        </references>
      </pivotArea>
    </format>
    <format dxfId="3215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120"/>
          </reference>
          <reference field="2" count="1" selected="0">
            <x v="93"/>
          </reference>
          <reference field="3" count="1" selected="0">
            <x v="192"/>
          </reference>
          <reference field="4" count="1">
            <x v="100"/>
          </reference>
          <reference field="9" count="1" selected="0">
            <x v="0"/>
          </reference>
        </references>
      </pivotArea>
    </format>
    <format dxfId="3214">
      <pivotArea dataOnly="0" labelOnly="1" outline="0" fieldPosition="0">
        <references count="6">
          <reference field="0" count="1" selected="0">
            <x v="131"/>
          </reference>
          <reference field="1" count="1" selected="0">
            <x v="306"/>
          </reference>
          <reference field="2" count="1" selected="0">
            <x v="116"/>
          </reference>
          <reference field="3" count="1" selected="0">
            <x v="157"/>
          </reference>
          <reference field="4" count="1">
            <x v="251"/>
          </reference>
          <reference field="9" count="1" selected="0">
            <x v="0"/>
          </reference>
        </references>
      </pivotArea>
    </format>
    <format dxfId="3213">
      <pivotArea dataOnly="0" labelOnly="1" outline="0" fieldPosition="0">
        <references count="6">
          <reference field="0" count="1" selected="0">
            <x v="133"/>
          </reference>
          <reference field="1" count="1" selected="0">
            <x v="242"/>
          </reference>
          <reference field="2" count="1" selected="0">
            <x v="118"/>
          </reference>
          <reference field="3" count="1" selected="0">
            <x v="137"/>
          </reference>
          <reference field="4" count="1">
            <x v="206"/>
          </reference>
          <reference field="9" count="1" selected="0">
            <x v="0"/>
          </reference>
        </references>
      </pivotArea>
    </format>
    <format dxfId="3212">
      <pivotArea dataOnly="0" labelOnly="1" outline="0" fieldPosition="0">
        <references count="6">
          <reference field="0" count="1" selected="0">
            <x v="135"/>
          </reference>
          <reference field="1" count="1" selected="0">
            <x v="123"/>
          </reference>
          <reference field="2" count="1" selected="0">
            <x v="120"/>
          </reference>
          <reference field="3" count="1" selected="0">
            <x v="48"/>
          </reference>
          <reference field="4" count="1">
            <x v="103"/>
          </reference>
          <reference field="9" count="1" selected="0">
            <x v="0"/>
          </reference>
        </references>
      </pivotArea>
    </format>
    <format dxfId="3211">
      <pivotArea dataOnly="0" labelOnly="1" outline="0" fieldPosition="0">
        <references count="6">
          <reference field="0" count="1" selected="0">
            <x v="136"/>
          </reference>
          <reference field="1" count="1" selected="0">
            <x v="302"/>
          </reference>
          <reference field="2" count="1" selected="0">
            <x v="121"/>
          </reference>
          <reference field="3" count="1" selected="0">
            <x v="127"/>
          </reference>
          <reference field="4" count="1">
            <x v="248"/>
          </reference>
          <reference field="9" count="1" selected="0">
            <x v="0"/>
          </reference>
        </references>
      </pivotArea>
    </format>
    <format dxfId="3210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38"/>
          </reference>
          <reference field="2" count="1" selected="0">
            <x v="127"/>
          </reference>
          <reference field="3" count="1" selected="0">
            <x v="141"/>
          </reference>
          <reference field="4" count="1">
            <x v="32"/>
          </reference>
          <reference field="9" count="1" selected="0">
            <x v="0"/>
          </reference>
        </references>
      </pivotArea>
    </format>
    <format dxfId="3209">
      <pivotArea dataOnly="0" labelOnly="1" outline="0" fieldPosition="0">
        <references count="6">
          <reference field="0" count="1" selected="0">
            <x v="155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51"/>
          </reference>
          <reference field="4" count="1">
            <x v="70"/>
          </reference>
          <reference field="9" count="1" selected="0">
            <x v="0"/>
          </reference>
        </references>
      </pivotArea>
    </format>
    <format dxfId="3208">
      <pivotArea dataOnly="0" labelOnly="1" outline="0" fieldPosition="0">
        <references count="6">
          <reference field="0" count="1" selected="0">
            <x v="159"/>
          </reference>
          <reference field="1" count="1" selected="0">
            <x v="48"/>
          </reference>
          <reference field="2" count="1" selected="0">
            <x v="141"/>
          </reference>
          <reference field="3" count="1" selected="0">
            <x v="133"/>
          </reference>
          <reference field="4" count="1">
            <x v="39"/>
          </reference>
          <reference field="9" count="1" selected="0">
            <x v="0"/>
          </reference>
        </references>
      </pivotArea>
    </format>
    <format dxfId="3207">
      <pivotArea dataOnly="0" labelOnly="1" outline="0" fieldPosition="0">
        <references count="6">
          <reference field="0" count="1" selected="0">
            <x v="169"/>
          </reference>
          <reference field="1" count="1" selected="0">
            <x v="195"/>
          </reference>
          <reference field="2" count="1" selected="0">
            <x v="150"/>
          </reference>
          <reference field="3" count="1" selected="0">
            <x v="186"/>
          </reference>
          <reference field="4" count="1">
            <x v="163"/>
          </reference>
          <reference field="9" count="1" selected="0">
            <x v="0"/>
          </reference>
        </references>
      </pivotArea>
    </format>
    <format dxfId="3206">
      <pivotArea dataOnly="0" labelOnly="1" outline="0" fieldPosition="0">
        <references count="6">
          <reference field="0" count="1" selected="0">
            <x v="174"/>
          </reference>
          <reference field="1" count="1" selected="0">
            <x v="284"/>
          </reference>
          <reference field="2" count="1" selected="0">
            <x v="155"/>
          </reference>
          <reference field="3" count="1" selected="0">
            <x v="157"/>
          </reference>
          <reference field="4" count="1">
            <x v="236"/>
          </reference>
          <reference field="9" count="1" selected="0">
            <x v="0"/>
          </reference>
        </references>
      </pivotArea>
    </format>
    <format dxfId="3205">
      <pivotArea dataOnly="0" labelOnly="1" outline="0" fieldPosition="0">
        <references count="6">
          <reference field="0" count="1" selected="0">
            <x v="186"/>
          </reference>
          <reference field="1" count="1" selected="0">
            <x v="332"/>
          </reference>
          <reference field="2" count="1" selected="0">
            <x v="167"/>
          </reference>
          <reference field="3" count="1" selected="0">
            <x v="94"/>
          </reference>
          <reference field="4" count="1">
            <x v="273"/>
          </reference>
          <reference field="9" count="1" selected="0">
            <x v="0"/>
          </reference>
        </references>
      </pivotArea>
    </format>
    <format dxfId="3204">
      <pivotArea dataOnly="0" labelOnly="1" outline="0" fieldPosition="0">
        <references count="6">
          <reference field="0" count="1" selected="0">
            <x v="189"/>
          </reference>
          <reference field="1" count="1" selected="0">
            <x v="261"/>
          </reference>
          <reference field="2" count="1" selected="0">
            <x v="169"/>
          </reference>
          <reference field="3" count="1" selected="0">
            <x v="11"/>
          </reference>
          <reference field="4" count="1">
            <x v="220"/>
          </reference>
          <reference field="9" count="1" selected="0">
            <x v="0"/>
          </reference>
        </references>
      </pivotArea>
    </format>
    <format dxfId="3203">
      <pivotArea dataOnly="0" labelOnly="1" outline="0" fieldPosition="0">
        <references count="6">
          <reference field="0" count="1" selected="0">
            <x v="216"/>
          </reference>
          <reference field="1" count="1" selected="0">
            <x v="33"/>
          </reference>
          <reference field="2" count="1" selected="0">
            <x v="194"/>
          </reference>
          <reference field="3" count="1" selected="0">
            <x v="141"/>
          </reference>
          <reference field="4" count="1">
            <x v="27"/>
          </reference>
          <reference field="9" count="1" selected="0">
            <x v="0"/>
          </reference>
        </references>
      </pivotArea>
    </format>
    <format dxfId="3202">
      <pivotArea dataOnly="0" labelOnly="1" outline="0" fieldPosition="0">
        <references count="6">
          <reference field="0" count="1" selected="0">
            <x v="218"/>
          </reference>
          <reference field="1" count="1" selected="0">
            <x v="348"/>
          </reference>
          <reference field="2" count="1" selected="0">
            <x v="194"/>
          </reference>
          <reference field="3" count="1" selected="0">
            <x v="136"/>
          </reference>
          <reference field="4" count="1">
            <x v="282"/>
          </reference>
          <reference field="9" count="1" selected="0">
            <x v="0"/>
          </reference>
        </references>
      </pivotArea>
    </format>
    <format dxfId="3201">
      <pivotArea dataOnly="0" labelOnly="1" outline="0" fieldPosition="0">
        <references count="6">
          <reference field="0" count="1" selected="0">
            <x v="224"/>
          </reference>
          <reference field="1" count="1" selected="0">
            <x v="320"/>
          </reference>
          <reference field="2" count="1" selected="0">
            <x v="199"/>
          </reference>
          <reference field="3" count="1" selected="0">
            <x v="69"/>
          </reference>
          <reference field="4" count="1">
            <x v="262"/>
          </reference>
          <reference field="9" count="1" selected="0">
            <x v="0"/>
          </reference>
        </references>
      </pivotArea>
    </format>
    <format dxfId="3200">
      <pivotArea dataOnly="0" labelOnly="1" outline="0" fieldPosition="0">
        <references count="6">
          <reference field="0" count="1" selected="0">
            <x v="281"/>
          </reference>
          <reference field="1" count="1" selected="0">
            <x v="210"/>
          </reference>
          <reference field="2" count="1" selected="0">
            <x v="247"/>
          </reference>
          <reference field="3" count="1" selected="0">
            <x v="85"/>
          </reference>
          <reference field="4" count="1">
            <x v="176"/>
          </reference>
          <reference field="9" count="1" selected="0">
            <x v="0"/>
          </reference>
        </references>
      </pivotArea>
    </format>
    <format dxfId="3199">
      <pivotArea dataOnly="0" labelOnly="1" outline="0" fieldPosition="0">
        <references count="6">
          <reference field="0" count="1" selected="0">
            <x v="284"/>
          </reference>
          <reference field="1" count="1" selected="0">
            <x v="225"/>
          </reference>
          <reference field="2" count="1" selected="0">
            <x v="250"/>
          </reference>
          <reference field="3" count="1" selected="0">
            <x v="20"/>
          </reference>
          <reference field="4" count="1">
            <x v="190"/>
          </reference>
          <reference field="9" count="1" selected="0">
            <x v="0"/>
          </reference>
        </references>
      </pivotArea>
    </format>
    <format dxfId="3198">
      <pivotArea dataOnly="0" labelOnly="1" outline="0" fieldPosition="0">
        <references count="6">
          <reference field="0" count="1" selected="0">
            <x v="55"/>
          </reference>
          <reference field="1" count="1" selected="0">
            <x v="100"/>
          </reference>
          <reference field="2" count="1" selected="0">
            <x v="50"/>
          </reference>
          <reference field="3" count="1" selected="0">
            <x v="59"/>
          </reference>
          <reference field="4" count="1">
            <x v="85"/>
          </reference>
          <reference field="9" count="1" selected="0">
            <x v="1"/>
          </reference>
        </references>
      </pivotArea>
    </format>
    <format dxfId="3197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351"/>
          </reference>
          <reference field="2" count="1" selected="0">
            <x v="76"/>
          </reference>
          <reference field="3" count="1" selected="0">
            <x v="66"/>
          </reference>
          <reference field="4" count="1">
            <x v="284"/>
          </reference>
          <reference field="9" count="1" selected="0">
            <x v="1"/>
          </reference>
        </references>
      </pivotArea>
    </format>
    <format dxfId="3196">
      <pivotArea dataOnly="0" labelOnly="1" outline="0" fieldPosition="0">
        <references count="6">
          <reference field="0" count="1" selected="0">
            <x v="101"/>
          </reference>
          <reference field="1" count="1" selected="0">
            <x v="343"/>
          </reference>
          <reference field="2" count="1" selected="0">
            <x v="90"/>
          </reference>
          <reference field="3" count="1" selected="0">
            <x v="58"/>
          </reference>
          <reference field="4" count="1">
            <x v="280"/>
          </reference>
          <reference field="9" count="1" selected="0">
            <x v="1"/>
          </reference>
        </references>
      </pivotArea>
    </format>
    <format dxfId="3195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86"/>
          </reference>
          <reference field="2" count="1" selected="0">
            <x v="96"/>
          </reference>
          <reference field="3" count="1" selected="0">
            <x v="108"/>
          </reference>
          <reference field="4" count="1">
            <x v="73"/>
          </reference>
          <reference field="9" count="1" selected="0">
            <x v="1"/>
          </reference>
        </references>
      </pivotArea>
    </format>
    <format dxfId="3194">
      <pivotArea dataOnly="0" labelOnly="1" outline="0" fieldPosition="0">
        <references count="6">
          <reference field="0" count="1" selected="0">
            <x v="152"/>
          </reference>
          <reference field="1" count="1" selected="0">
            <x v="83"/>
          </reference>
          <reference field="2" count="1" selected="0">
            <x v="135"/>
          </reference>
          <reference field="3" count="1" selected="0">
            <x v="58"/>
          </reference>
          <reference field="4" count="1">
            <x v="71"/>
          </reference>
          <reference field="9" count="1" selected="0">
            <x v="1"/>
          </reference>
        </references>
      </pivotArea>
    </format>
    <format dxfId="3193">
      <pivotArea dataOnly="0" labelOnly="1" outline="0" fieldPosition="0">
        <references count="6">
          <reference field="0" count="1" selected="0">
            <x v="156"/>
          </reference>
          <reference field="1" count="1" selected="0">
            <x v="339"/>
          </reference>
          <reference field="2" count="1" selected="0">
            <x v="139"/>
          </reference>
          <reference field="3" count="1" selected="0">
            <x v="63"/>
          </reference>
          <reference field="4" count="1">
            <x v="278"/>
          </reference>
          <reference field="9" count="1" selected="0">
            <x v="1"/>
          </reference>
        </references>
      </pivotArea>
    </format>
    <format dxfId="3192">
      <pivotArea dataOnly="0" labelOnly="1" outline="0" fieldPosition="0">
        <references count="6">
          <reference field="0" count="1" selected="0">
            <x v="177"/>
          </reference>
          <reference field="1" count="1" selected="0">
            <x v="191"/>
          </reference>
          <reference field="2" count="1" selected="0">
            <x v="158"/>
          </reference>
          <reference field="3" count="1" selected="0">
            <x v="126"/>
          </reference>
          <reference field="4" count="1">
            <x v="159"/>
          </reference>
          <reference field="9" count="1" selected="0">
            <x v="1"/>
          </reference>
        </references>
      </pivotArea>
    </format>
    <format dxfId="3191">
      <pivotArea dataOnly="0" labelOnly="1" outline="0" fieldPosition="0">
        <references count="6">
          <reference field="0" count="1" selected="0">
            <x v="190"/>
          </reference>
          <reference field="1" count="1" selected="0">
            <x v="335"/>
          </reference>
          <reference field="2" count="1" selected="0">
            <x v="170"/>
          </reference>
          <reference field="3" count="1" selected="0">
            <x v="56"/>
          </reference>
          <reference field="4" count="1">
            <x v="275"/>
          </reference>
          <reference field="9" count="1" selected="0">
            <x v="1"/>
          </reference>
        </references>
      </pivotArea>
    </format>
    <format dxfId="3190">
      <pivotArea dataOnly="0" labelOnly="1" outline="0" fieldPosition="0">
        <references count="6">
          <reference field="0" count="1" selected="0">
            <x v="204"/>
          </reference>
          <reference field="1" count="1" selected="0">
            <x v="70"/>
          </reference>
          <reference field="2" count="1" selected="0">
            <x v="183"/>
          </reference>
          <reference field="3" count="1" selected="0">
            <x v="51"/>
          </reference>
          <reference field="4" count="1">
            <x v="59"/>
          </reference>
          <reference field="9" count="1" selected="0">
            <x v="1"/>
          </reference>
        </references>
      </pivotArea>
    </format>
    <format dxfId="3189">
      <pivotArea dataOnly="0" labelOnly="1" outline="0" fieldPosition="0">
        <references count="6">
          <reference field="0" count="1" selected="0">
            <x v="227"/>
          </reference>
          <reference field="1" count="1" selected="0">
            <x v="282"/>
          </reference>
          <reference field="2" count="1" selected="0">
            <x v="202"/>
          </reference>
          <reference field="3" count="1" selected="0">
            <x v="82"/>
          </reference>
          <reference field="4" count="1">
            <x v="235"/>
          </reference>
          <reference field="9" count="1" selected="0">
            <x v="1"/>
          </reference>
        </references>
      </pivotArea>
    </format>
    <format dxfId="3188">
      <pivotArea dataOnly="0" labelOnly="1" outline="0" fieldPosition="0">
        <references count="6">
          <reference field="0" count="1" selected="0">
            <x v="233"/>
          </reference>
          <reference field="1" count="1" selected="0">
            <x v="308"/>
          </reference>
          <reference field="2" count="1" selected="0">
            <x v="207"/>
          </reference>
          <reference field="3" count="1" selected="0">
            <x v="101"/>
          </reference>
          <reference field="4" count="1">
            <x v="253"/>
          </reference>
          <reference field="9" count="1" selected="0">
            <x v="1"/>
          </reference>
        </references>
      </pivotArea>
    </format>
    <format dxfId="3187">
      <pivotArea dataOnly="0" labelOnly="1" outline="0" fieldPosition="0">
        <references count="6">
          <reference field="0" count="1" selected="0">
            <x v="246"/>
          </reference>
          <reference field="1" count="1" selected="0">
            <x v="29"/>
          </reference>
          <reference field="2" count="1" selected="0">
            <x v="218"/>
          </reference>
          <reference field="3" count="1" selected="0">
            <x v="147"/>
          </reference>
          <reference field="4" count="1">
            <x v="23"/>
          </reference>
          <reference field="9" count="1" selected="0">
            <x v="1"/>
          </reference>
        </references>
      </pivotArea>
    </format>
    <format dxfId="3186">
      <pivotArea dataOnly="0" labelOnly="1" outline="0" fieldPosition="0">
        <references count="6">
          <reference field="0" count="1" selected="0">
            <x v="271"/>
          </reference>
          <reference field="1" count="1" selected="0">
            <x v="88"/>
          </reference>
          <reference field="2" count="1" selected="0">
            <x v="238"/>
          </reference>
          <reference field="3" count="1" selected="0">
            <x v="201"/>
          </reference>
          <reference field="4" count="1">
            <x v="75"/>
          </reference>
          <reference field="9" count="1" selected="0">
            <x v="1"/>
          </reference>
        </references>
      </pivotArea>
    </format>
    <format dxfId="3185">
      <pivotArea dataOnly="0" labelOnly="1" outline="0" fieldPosition="0">
        <references count="6">
          <reference field="0" count="1" selected="0">
            <x v="277"/>
          </reference>
          <reference field="1" count="1" selected="0">
            <x v="49"/>
          </reference>
          <reference field="2" count="1" selected="0">
            <x v="243"/>
          </reference>
          <reference field="3" count="1" selected="0">
            <x v="179"/>
          </reference>
          <reference field="4" count="1">
            <x v="40"/>
          </reference>
          <reference field="9" count="1" selected="0">
            <x v="1"/>
          </reference>
        </references>
      </pivotArea>
    </format>
    <format dxfId="3184">
      <pivotArea dataOnly="0" labelOnly="1" outline="0" fieldPosition="0">
        <references count="6">
          <reference field="0" count="1" selected="0">
            <x v="280"/>
          </reference>
          <reference field="1" count="1" selected="0">
            <x v="21"/>
          </reference>
          <reference field="2" count="1" selected="0">
            <x v="246"/>
          </reference>
          <reference field="3" count="1" selected="0">
            <x v="162"/>
          </reference>
          <reference field="4" count="1">
            <x v="14"/>
          </reference>
          <reference field="9" count="1" selected="0">
            <x v="1"/>
          </reference>
        </references>
      </pivotArea>
    </format>
    <format dxfId="3183">
      <pivotArea dataOnly="0" labelOnly="1" outline="0" fieldPosition="0">
        <references count="6">
          <reference field="0" count="1" selected="0">
            <x v="282"/>
          </reference>
          <reference field="1" count="1" selected="0">
            <x v="266"/>
          </reference>
          <reference field="2" count="1" selected="0">
            <x v="248"/>
          </reference>
          <reference field="3" count="1" selected="0">
            <x v="124"/>
          </reference>
          <reference field="4" count="1">
            <x v="223"/>
          </reference>
          <reference field="9" count="1" selected="0">
            <x v="1"/>
          </reference>
        </references>
      </pivotArea>
    </format>
    <format dxfId="3182">
      <pivotArea dataOnly="0" labelOnly="1" outline="0" fieldPosition="0">
        <references count="6">
          <reference field="0" count="1" selected="0">
            <x v="311"/>
          </reference>
          <reference field="1" count="1" selected="0">
            <x v="16"/>
          </reference>
          <reference field="2" count="1" selected="0">
            <x v="271"/>
          </reference>
          <reference field="3" count="1" selected="0">
            <x v="14"/>
          </reference>
          <reference field="4" count="1">
            <x v="13"/>
          </reference>
          <reference field="9" count="1" selected="0">
            <x v="1"/>
          </reference>
        </references>
      </pivotArea>
    </format>
    <format dxfId="3181">
      <pivotArea dataOnly="0" labelOnly="1" outline="0" fieldPosition="0">
        <references count="6">
          <reference field="0" count="1" selected="0">
            <x v="336"/>
          </reference>
          <reference field="1" count="1" selected="0">
            <x v="144"/>
          </reference>
          <reference field="2" count="1" selected="0">
            <x v="293"/>
          </reference>
          <reference field="3" count="1" selected="0">
            <x v="118"/>
          </reference>
          <reference field="4" count="1">
            <x v="118"/>
          </reference>
          <reference field="9" count="1" selected="0">
            <x v="1"/>
          </reference>
        </references>
      </pivotArea>
    </format>
    <format dxfId="3180">
      <pivotArea dataOnly="0" labelOnly="1" outline="0" fieldPosition="0">
        <references count="6">
          <reference field="0" count="1" selected="0">
            <x v="345"/>
          </reference>
          <reference field="1" count="1" selected="0">
            <x v="85"/>
          </reference>
          <reference field="2" count="1" selected="0">
            <x v="300"/>
          </reference>
          <reference field="3" count="1" selected="0">
            <x v="198"/>
          </reference>
          <reference field="4" count="1">
            <x v="72"/>
          </reference>
          <reference field="9" count="1" selected="0">
            <x v="1"/>
          </reference>
        </references>
      </pivotArea>
    </format>
    <format dxfId="3179">
      <pivotArea dataOnly="0" labelOnly="1" outline="0" fieldPosition="0">
        <references count="6">
          <reference field="0" count="1" selected="0">
            <x v="353"/>
          </reference>
          <reference field="1" count="1" selected="0">
            <x v="286"/>
          </reference>
          <reference field="2" count="1" selected="0">
            <x v="307"/>
          </reference>
          <reference field="3" count="1" selected="0">
            <x v="115"/>
          </reference>
          <reference field="4" count="1">
            <x v="237"/>
          </reference>
          <reference field="9" count="1" selected="0">
            <x v="1"/>
          </reference>
        </references>
      </pivotArea>
    </format>
    <format dxfId="3178">
      <pivotArea dataOnly="0" labelOnly="1" outline="0" fieldPosition="0">
        <references count="6">
          <reference field="0" count="1" selected="0">
            <x v="354"/>
          </reference>
          <reference field="1" count="1" selected="0">
            <x v="228"/>
          </reference>
          <reference field="2" count="1" selected="0">
            <x v="308"/>
          </reference>
          <reference field="3" count="1" selected="0">
            <x v="205"/>
          </reference>
          <reference field="4" count="1">
            <x v="193"/>
          </reference>
          <reference field="9" count="1" selected="0">
            <x v="1"/>
          </reference>
        </references>
      </pivotArea>
    </format>
    <format dxfId="3177">
      <pivotArea dataOnly="0" labelOnly="1" outline="0" fieldPosition="0">
        <references count="6">
          <reference field="0" count="1" selected="0">
            <x v="7"/>
          </reference>
          <reference field="1" count="1" selected="0">
            <x v="20"/>
          </reference>
          <reference field="2" count="1" selected="0">
            <x v="7"/>
          </reference>
          <reference field="3" count="1" selected="0">
            <x v="203"/>
          </reference>
          <reference field="4" count="1">
            <x v="13"/>
          </reference>
          <reference field="9" count="1" selected="0">
            <x v="2"/>
          </reference>
        </references>
      </pivotArea>
    </format>
    <format dxfId="3176">
      <pivotArea dataOnly="0" labelOnly="1" outline="0" fieldPosition="0">
        <references count="6">
          <reference field="0" count="1" selected="0">
            <x v="8"/>
          </reference>
          <reference field="1" count="1" selected="0">
            <x v="104"/>
          </reference>
          <reference field="2" count="1" selected="0">
            <x v="8"/>
          </reference>
          <reference field="3" count="1" selected="0">
            <x v="157"/>
          </reference>
          <reference field="4" count="1">
            <x v="88"/>
          </reference>
          <reference field="9" count="1" selected="0">
            <x v="2"/>
          </reference>
        </references>
      </pivotArea>
    </format>
    <format dxfId="3175">
      <pivotArea dataOnly="0" labelOnly="1" outline="0" fieldPosition="0">
        <references count="6">
          <reference field="0" count="1" selected="0">
            <x v="17"/>
          </reference>
          <reference field="1" count="1" selected="0">
            <x v="241"/>
          </reference>
          <reference field="2" count="1" selected="0">
            <x v="16"/>
          </reference>
          <reference field="3" count="1" selected="0">
            <x v="37"/>
          </reference>
          <reference field="4" count="1">
            <x v="205"/>
          </reference>
          <reference field="9" count="1" selected="0">
            <x v="2"/>
          </reference>
        </references>
      </pivotArea>
    </format>
    <format dxfId="3174">
      <pivotArea dataOnly="0" labelOnly="1" outline="0" fieldPosition="0">
        <references count="6">
          <reference field="0" count="1" selected="0">
            <x v="20"/>
          </reference>
          <reference field="1" count="1" selected="0">
            <x v="247"/>
          </reference>
          <reference field="2" count="1" selected="0">
            <x v="17"/>
          </reference>
          <reference field="3" count="1" selected="0">
            <x v="95"/>
          </reference>
          <reference field="4" count="1">
            <x v="210"/>
          </reference>
          <reference field="9" count="1" selected="0">
            <x v="2"/>
          </reference>
        </references>
      </pivotArea>
    </format>
    <format dxfId="3173">
      <pivotArea dataOnly="0" labelOnly="1" outline="0" fieldPosition="0">
        <references count="6">
          <reference field="0" count="1" selected="0">
            <x v="23"/>
          </reference>
          <reference field="1" count="1" selected="0">
            <x v="236"/>
          </reference>
          <reference field="2" count="1" selected="0">
            <x v="20"/>
          </reference>
          <reference field="3" count="1" selected="0">
            <x v="149"/>
          </reference>
          <reference field="4" count="1">
            <x v="200"/>
          </reference>
          <reference field="9" count="1" selected="0">
            <x v="2"/>
          </reference>
        </references>
      </pivotArea>
    </format>
    <format dxfId="3172">
      <pivotArea dataOnly="0" labelOnly="1" outline="0" fieldPosition="0">
        <references count="6">
          <reference field="0" count="1" selected="0">
            <x v="36"/>
          </reference>
          <reference field="1" count="1" selected="0">
            <x v="17"/>
          </reference>
          <reference field="2" count="1" selected="0">
            <x v="32"/>
          </reference>
          <reference field="3" count="1" selected="0">
            <x v="85"/>
          </reference>
          <reference field="4" count="1">
            <x v="13"/>
          </reference>
          <reference field="9" count="1" selected="0">
            <x v="2"/>
          </reference>
        </references>
      </pivotArea>
    </format>
    <format dxfId="3171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132"/>
          </reference>
          <reference field="2" count="1" selected="0">
            <x v="34"/>
          </reference>
          <reference field="3" count="1" selected="0">
            <x v="42"/>
          </reference>
          <reference field="4" count="1">
            <x v="108"/>
          </reference>
          <reference field="9" count="1" selected="0">
            <x v="2"/>
          </reference>
        </references>
      </pivotArea>
    </format>
    <format dxfId="3170">
      <pivotArea dataOnly="0" labelOnly="1" outline="0" fieldPosition="0">
        <references count="6">
          <reference field="0" count="1" selected="0">
            <x v="41"/>
          </reference>
          <reference field="1" count="1" selected="0">
            <x v="47"/>
          </reference>
          <reference field="2" count="1" selected="0">
            <x v="37"/>
          </reference>
          <reference field="3" count="1" selected="0">
            <x v="34"/>
          </reference>
          <reference field="4" count="1">
            <x v="38"/>
          </reference>
          <reference field="9" count="1" selected="0">
            <x v="2"/>
          </reference>
        </references>
      </pivotArea>
    </format>
    <format dxfId="3169">
      <pivotArea dataOnly="0" labelOnly="1" outline="0" fieldPosition="0">
        <references count="6">
          <reference field="0" count="1" selected="0">
            <x v="43"/>
          </reference>
          <reference field="1" count="1" selected="0">
            <x v="0"/>
          </reference>
          <reference field="2" count="1" selected="0">
            <x v="39"/>
          </reference>
          <reference field="3" count="1" selected="0">
            <x v="157"/>
          </reference>
          <reference field="4" count="1">
            <x v="0"/>
          </reference>
          <reference field="9" count="1" selected="0">
            <x v="2"/>
          </reference>
        </references>
      </pivotArea>
    </format>
    <format dxfId="3168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121"/>
          </reference>
          <reference field="2" count="1" selected="0">
            <x v="45"/>
          </reference>
          <reference field="3" count="1" selected="0">
            <x v="150"/>
          </reference>
          <reference field="4" count="1">
            <x v="101"/>
          </reference>
          <reference field="9" count="1" selected="0">
            <x v="2"/>
          </reference>
        </references>
      </pivotArea>
    </format>
    <format dxfId="3167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124"/>
          </reference>
          <reference field="2" count="1" selected="0">
            <x v="48"/>
          </reference>
          <reference field="3" count="1" selected="0">
            <x v="16"/>
          </reference>
          <reference field="4" count="1">
            <x v="104"/>
          </reference>
          <reference field="9" count="1" selected="0">
            <x v="2"/>
          </reference>
        </references>
      </pivotArea>
    </format>
    <format dxfId="3166">
      <pivotArea dataOnly="0" labelOnly="1" outline="0" fieldPosition="0">
        <references count="6">
          <reference field="0" count="1" selected="0">
            <x v="54"/>
          </reference>
          <reference field="1" count="1" selected="0">
            <x v="240"/>
          </reference>
          <reference field="2" count="1" selected="0">
            <x v="49"/>
          </reference>
          <reference field="3" count="1" selected="0">
            <x v="151"/>
          </reference>
          <reference field="4" count="1">
            <x v="204"/>
          </reference>
          <reference field="9" count="1" selected="0">
            <x v="2"/>
          </reference>
        </references>
      </pivotArea>
    </format>
    <format dxfId="3165">
      <pivotArea dataOnly="0" labelOnly="1" outline="0" fieldPosition="0">
        <references count="6">
          <reference field="0" count="1" selected="0">
            <x v="87"/>
          </reference>
          <reference field="1" count="1" selected="0">
            <x v="321"/>
          </reference>
          <reference field="2" count="1" selected="0">
            <x v="78"/>
          </reference>
          <reference field="3" count="1" selected="0">
            <x v="10"/>
          </reference>
          <reference field="4" count="1">
            <x v="263"/>
          </reference>
          <reference field="9" count="1" selected="0">
            <x v="2"/>
          </reference>
        </references>
      </pivotArea>
    </format>
    <format dxfId="3164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1"/>
          </reference>
          <reference field="2" count="1" selected="0">
            <x v="83"/>
          </reference>
          <reference field="3" count="1" selected="0">
            <x v="132"/>
          </reference>
          <reference field="4" count="1">
            <x v="1"/>
          </reference>
          <reference field="9" count="1" selected="0">
            <x v="2"/>
          </reference>
        </references>
      </pivotArea>
    </format>
    <format dxfId="3163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47"/>
          </reference>
          <reference field="2" count="1" selected="0">
            <x v="104"/>
          </reference>
          <reference field="3" count="1" selected="0">
            <x v="43"/>
          </reference>
          <reference field="4" count="1">
            <x v="120"/>
          </reference>
          <reference field="9" count="1" selected="0">
            <x v="2"/>
          </reference>
        </references>
      </pivotArea>
    </format>
    <format dxfId="3162">
      <pivotArea dataOnly="0" labelOnly="1" outline="0" fieldPosition="0">
        <references count="6">
          <reference field="0" count="1" selected="0">
            <x v="118"/>
          </reference>
          <reference field="1" count="1" selected="0">
            <x v="160"/>
          </reference>
          <reference field="2" count="1" selected="0">
            <x v="106"/>
          </reference>
          <reference field="3" count="1" selected="0">
            <x v="110"/>
          </reference>
          <reference field="4" count="1">
            <x v="133"/>
          </reference>
          <reference field="9" count="1" selected="0">
            <x v="2"/>
          </reference>
        </references>
      </pivotArea>
    </format>
    <format dxfId="3161">
      <pivotArea dataOnly="0" labelOnly="1" outline="0" fieldPosition="0">
        <references count="6">
          <reference field="0" count="1" selected="0">
            <x v="125"/>
          </reference>
          <reference field="1" count="1" selected="0">
            <x v="350"/>
          </reference>
          <reference field="2" count="1" selected="0">
            <x v="112"/>
          </reference>
          <reference field="3" count="1" selected="0">
            <x v="145"/>
          </reference>
          <reference field="4" count="1">
            <x v="283"/>
          </reference>
          <reference field="9" count="1" selected="0">
            <x v="2"/>
          </reference>
        </references>
      </pivotArea>
    </format>
    <format dxfId="3160">
      <pivotArea dataOnly="0" labelOnly="1" outline="0" fieldPosition="0">
        <references count="6">
          <reference field="0" count="1" selected="0">
            <x v="130"/>
          </reference>
          <reference field="1" count="1" selected="0">
            <x v="208"/>
          </reference>
          <reference field="2" count="1" selected="0">
            <x v="115"/>
          </reference>
          <reference field="3" count="1" selected="0">
            <x v="171"/>
          </reference>
          <reference field="4" count="1">
            <x v="174"/>
          </reference>
          <reference field="9" count="1" selected="0">
            <x v="2"/>
          </reference>
        </references>
      </pivotArea>
    </format>
    <format dxfId="3159">
      <pivotArea dataOnly="0" labelOnly="1" outline="0" fieldPosition="0">
        <references count="6">
          <reference field="0" count="1" selected="0">
            <x v="141"/>
          </reference>
          <reference field="1" count="1" selected="0">
            <x v="346"/>
          </reference>
          <reference field="2" count="1" selected="0">
            <x v="126"/>
          </reference>
          <reference field="3" count="1" selected="0">
            <x v="10"/>
          </reference>
          <reference field="4" count="1">
            <x v="282"/>
          </reference>
          <reference field="9" count="1" selected="0">
            <x v="2"/>
          </reference>
        </references>
      </pivotArea>
    </format>
    <format dxfId="3158">
      <pivotArea dataOnly="0" labelOnly="1" outline="0" fieldPosition="0">
        <references count="6">
          <reference field="0" count="1" selected="0">
            <x v="143"/>
          </reference>
          <reference field="1" count="1" selected="0">
            <x v="341"/>
          </reference>
          <reference field="2" count="1" selected="0">
            <x v="128"/>
          </reference>
          <reference field="3" count="1" selected="0">
            <x v="17"/>
          </reference>
          <reference field="4" count="1">
            <x v="279"/>
          </reference>
          <reference field="9" count="1" selected="0">
            <x v="2"/>
          </reference>
        </references>
      </pivotArea>
    </format>
    <format dxfId="3157">
      <pivotArea dataOnly="0" labelOnly="1" outline="0" fieldPosition="0">
        <references count="6">
          <reference field="0" count="1" selected="0">
            <x v="153"/>
          </reference>
          <reference field="1" count="1" selected="0">
            <x v="263"/>
          </reference>
          <reference field="2" count="1" selected="0">
            <x v="136"/>
          </reference>
          <reference field="3" count="1" selected="0">
            <x v="64"/>
          </reference>
          <reference field="4" count="1">
            <x v="221"/>
          </reference>
          <reference field="9" count="1" selected="0">
            <x v="2"/>
          </reference>
        </references>
      </pivotArea>
    </format>
    <format dxfId="3156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218"/>
          </reference>
          <reference field="2" count="1" selected="0">
            <x v="146"/>
          </reference>
          <reference field="3" count="1" selected="0">
            <x v="186"/>
          </reference>
          <reference field="4" count="1">
            <x v="183"/>
          </reference>
          <reference field="9" count="1" selected="0">
            <x v="2"/>
          </reference>
        </references>
      </pivotArea>
    </format>
    <format dxfId="3155">
      <pivotArea dataOnly="0" labelOnly="1" outline="0" fieldPosition="0">
        <references count="6">
          <reference field="0" count="1" selected="0">
            <x v="168"/>
          </reference>
          <reference field="1" count="1" selected="0">
            <x v="34"/>
          </reference>
          <reference field="2" count="1" selected="0">
            <x v="149"/>
          </reference>
          <reference field="3" count="1" selected="0">
            <x v="184"/>
          </reference>
          <reference field="4" count="1">
            <x v="28"/>
          </reference>
          <reference field="9" count="1" selected="0">
            <x v="2"/>
          </reference>
        </references>
      </pivotArea>
    </format>
    <format dxfId="3154">
      <pivotArea dataOnly="0" labelOnly="1" outline="0" fieldPosition="0">
        <references count="6">
          <reference field="0" count="1" selected="0">
            <x v="180"/>
          </reference>
          <reference field="1" count="1" selected="0">
            <x v="134"/>
          </reference>
          <reference field="2" count="1" selected="0">
            <x v="161"/>
          </reference>
          <reference field="3" count="1" selected="0">
            <x v="42"/>
          </reference>
          <reference field="4" count="1">
            <x v="109"/>
          </reference>
          <reference field="9" count="1" selected="0">
            <x v="2"/>
          </reference>
        </references>
      </pivotArea>
    </format>
    <format dxfId="3153">
      <pivotArea dataOnly="0" labelOnly="1" outline="0" fieldPosition="0">
        <references count="6">
          <reference field="0" count="1" selected="0">
            <x v="182"/>
          </reference>
          <reference field="1" count="1" selected="0">
            <x v="22"/>
          </reference>
          <reference field="2" count="1" selected="0">
            <x v="163"/>
          </reference>
          <reference field="3" count="1" selected="0">
            <x v="91"/>
          </reference>
          <reference field="4" count="1">
            <x v="15"/>
          </reference>
          <reference field="9" count="1" selected="0">
            <x v="2"/>
          </reference>
        </references>
      </pivotArea>
    </format>
    <format dxfId="3152">
      <pivotArea dataOnly="0" labelOnly="1" outline="0" fieldPosition="0">
        <references count="6">
          <reference field="0" count="1" selected="0">
            <x v="188"/>
          </reference>
          <reference field="1" count="1" selected="0">
            <x v="156"/>
          </reference>
          <reference field="2" count="1" selected="0">
            <x v="169"/>
          </reference>
          <reference field="3" count="1" selected="0">
            <x v="136"/>
          </reference>
          <reference field="4" count="1">
            <x v="129"/>
          </reference>
          <reference field="9" count="1" selected="0">
            <x v="2"/>
          </reference>
        </references>
      </pivotArea>
    </format>
    <format dxfId="3151">
      <pivotArea dataOnly="0" labelOnly="1" outline="0" fieldPosition="0">
        <references count="6">
          <reference field="0" count="1" selected="0">
            <x v="192"/>
          </reference>
          <reference field="1" count="1" selected="0">
            <x v="148"/>
          </reference>
          <reference field="2" count="1" selected="0">
            <x v="172"/>
          </reference>
          <reference field="3" count="1" selected="0">
            <x v="20"/>
          </reference>
          <reference field="4" count="1">
            <x v="121"/>
          </reference>
          <reference field="9" count="1" selected="0">
            <x v="2"/>
          </reference>
        </references>
      </pivotArea>
    </format>
    <format dxfId="3150">
      <pivotArea dataOnly="0" labelOnly="1" outline="0" fieldPosition="0">
        <references count="6">
          <reference field="0" count="1" selected="0">
            <x v="193"/>
          </reference>
          <reference field="1" count="1" selected="0">
            <x v="237"/>
          </reference>
          <reference field="2" count="1" selected="0">
            <x v="173"/>
          </reference>
          <reference field="3" count="1" selected="0">
            <x v="157"/>
          </reference>
          <reference field="4" count="1">
            <x v="201"/>
          </reference>
          <reference field="9" count="1" selected="0">
            <x v="2"/>
          </reference>
        </references>
      </pivotArea>
    </format>
    <format dxfId="3149">
      <pivotArea dataOnly="0" labelOnly="1" outline="0" fieldPosition="0">
        <references count="6">
          <reference field="0" count="1" selected="0">
            <x v="199"/>
          </reference>
          <reference field="1" count="1" selected="0">
            <x v="254"/>
          </reference>
          <reference field="2" count="1" selected="0">
            <x v="179"/>
          </reference>
          <reference field="3" count="1" selected="0">
            <x v="153"/>
          </reference>
          <reference field="4" count="1">
            <x v="192"/>
          </reference>
          <reference field="9" count="1" selected="0">
            <x v="2"/>
          </reference>
        </references>
      </pivotArea>
    </format>
    <format dxfId="3148">
      <pivotArea dataOnly="0" labelOnly="1" outline="0" fieldPosition="0">
        <references count="6">
          <reference field="0" count="1" selected="0">
            <x v="203"/>
          </reference>
          <reference field="1" count="1" selected="0">
            <x v="161"/>
          </reference>
          <reference field="2" count="1" selected="0">
            <x v="182"/>
          </reference>
          <reference field="3" count="1" selected="0">
            <x v="41"/>
          </reference>
          <reference field="4" count="1">
            <x v="134"/>
          </reference>
          <reference field="9" count="1" selected="0">
            <x v="2"/>
          </reference>
        </references>
      </pivotArea>
    </format>
    <format dxfId="3147">
      <pivotArea dataOnly="0" labelOnly="1" outline="0" fieldPosition="0">
        <references count="6">
          <reference field="0" count="1" selected="0">
            <x v="206"/>
          </reference>
          <reference field="1" count="1" selected="0">
            <x v="15"/>
          </reference>
          <reference field="2" count="1" selected="0">
            <x v="185"/>
          </reference>
          <reference field="3" count="1" selected="0">
            <x v="10"/>
          </reference>
          <reference field="4" count="1">
            <x v="12"/>
          </reference>
          <reference field="9" count="1" selected="0">
            <x v="2"/>
          </reference>
        </references>
      </pivotArea>
    </format>
    <format dxfId="3146">
      <pivotArea dataOnly="0" labelOnly="1" outline="0" fieldPosition="0">
        <references count="6">
          <reference field="0" count="1" selected="0">
            <x v="221"/>
          </reference>
          <reference field="1" count="1" selected="0">
            <x v="14"/>
          </reference>
          <reference field="2" count="1" selected="0">
            <x v="196"/>
          </reference>
          <reference field="3" count="1" selected="0">
            <x v="132"/>
          </reference>
          <reference field="4" count="1">
            <x v="11"/>
          </reference>
          <reference field="9" count="1" selected="0">
            <x v="2"/>
          </reference>
        </references>
      </pivotArea>
    </format>
    <format dxfId="3145">
      <pivotArea dataOnly="0" labelOnly="1" outline="0" fieldPosition="0">
        <references count="6">
          <reference field="0" count="1" selected="0">
            <x v="231"/>
          </reference>
          <reference field="1" count="1" selected="0">
            <x v="155"/>
          </reference>
          <reference field="2" count="1" selected="0">
            <x v="206"/>
          </reference>
          <reference field="3" count="1" selected="0">
            <x v="71"/>
          </reference>
          <reference field="4" count="1">
            <x v="128"/>
          </reference>
          <reference field="9" count="1" selected="0">
            <x v="2"/>
          </reference>
        </references>
      </pivotArea>
    </format>
    <format dxfId="3144">
      <pivotArea dataOnly="0" labelOnly="1" outline="0" fieldPosition="0">
        <references count="6">
          <reference field="0" count="1" selected="0">
            <x v="266"/>
          </reference>
          <reference field="1" count="1" selected="0">
            <x v="69"/>
          </reference>
          <reference field="2" count="1" selected="0">
            <x v="233"/>
          </reference>
          <reference field="3" count="1" selected="0">
            <x v="166"/>
          </reference>
          <reference field="4" count="1">
            <x v="58"/>
          </reference>
          <reference field="9" count="1" selected="0">
            <x v="2"/>
          </reference>
        </references>
      </pivotArea>
    </format>
    <format dxfId="3143">
      <pivotArea dataOnly="0" labelOnly="1" outline="0" fieldPosition="0">
        <references count="6">
          <reference field="0" count="1" selected="0">
            <x v="25"/>
          </reference>
          <reference field="1" count="1" selected="0">
            <x v="31"/>
          </reference>
          <reference field="2" count="1" selected="0">
            <x v="22"/>
          </reference>
          <reference field="3" count="1" selected="0">
            <x v="69"/>
          </reference>
          <reference field="4" count="1">
            <x v="25"/>
          </reference>
          <reference field="9" count="1" selected="0">
            <x v="3"/>
          </reference>
        </references>
      </pivotArea>
    </format>
    <format dxfId="3142">
      <pivotArea dataOnly="0" labelOnly="1" outline="0" fieldPosition="0">
        <references count="6">
          <reference field="0" count="1" selected="0">
            <x v="30"/>
          </reference>
          <reference field="1" count="1" selected="0">
            <x v="327"/>
          </reference>
          <reference field="2" count="1" selected="0">
            <x v="27"/>
          </reference>
          <reference field="3" count="1" selected="0">
            <x v="47"/>
          </reference>
          <reference field="4" count="1">
            <x v="268"/>
          </reference>
          <reference field="9" count="1" selected="0">
            <x v="3"/>
          </reference>
        </references>
      </pivotArea>
    </format>
    <format dxfId="3141">
      <pivotArea dataOnly="0" labelOnly="1" outline="0" fieldPosition="0">
        <references count="6">
          <reference field="0" count="1" selected="0">
            <x v="31"/>
          </reference>
          <reference field="1" count="1" selected="0">
            <x v="233"/>
          </reference>
          <reference field="2" count="1" selected="0">
            <x v="28"/>
          </reference>
          <reference field="3" count="1" selected="0">
            <x v="48"/>
          </reference>
          <reference field="4" count="1">
            <x v="197"/>
          </reference>
          <reference field="9" count="1" selected="0">
            <x v="3"/>
          </reference>
        </references>
      </pivotArea>
    </format>
    <format dxfId="3140">
      <pivotArea dataOnly="0" labelOnly="1" outline="0" fieldPosition="0">
        <references count="6">
          <reference field="0" count="1" selected="0">
            <x v="32"/>
          </reference>
          <reference field="1" count="1" selected="0">
            <x v="331"/>
          </reference>
          <reference field="2" count="1" selected="0">
            <x v="29"/>
          </reference>
          <reference field="3" count="1" selected="0">
            <x v="21"/>
          </reference>
          <reference field="4" count="1">
            <x v="272"/>
          </reference>
          <reference field="9" count="1" selected="0">
            <x v="3"/>
          </reference>
        </references>
      </pivotArea>
    </format>
    <format dxfId="3139">
      <pivotArea dataOnly="0" labelOnly="1" outline="0" fieldPosition="0">
        <references count="6">
          <reference field="0" count="1" selected="0">
            <x v="44"/>
          </reference>
          <reference field="1" count="1" selected="0">
            <x v="213"/>
          </reference>
          <reference field="2" count="1" selected="0">
            <x v="40"/>
          </reference>
          <reference field="3" count="1" selected="0">
            <x v="10"/>
          </reference>
          <reference field="4" count="1">
            <x v="179"/>
          </reference>
          <reference field="9" count="1" selected="0">
            <x v="3"/>
          </reference>
        </references>
      </pivotArea>
    </format>
    <format dxfId="3138">
      <pivotArea dataOnly="0" labelOnly="1" outline="0" fieldPosition="0">
        <references count="6">
          <reference field="0" count="1" selected="0">
            <x v="47"/>
          </reference>
          <reference field="1" count="1" selected="0">
            <x v="151"/>
          </reference>
          <reference field="2" count="1" selected="0">
            <x v="43"/>
          </reference>
          <reference field="3" count="1" selected="0">
            <x v="141"/>
          </reference>
          <reference field="4" count="1">
            <x v="124"/>
          </reference>
          <reference field="9" count="1" selected="0">
            <x v="3"/>
          </reference>
        </references>
      </pivotArea>
    </format>
    <format dxfId="313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9"/>
          </reference>
          <reference field="2" count="1" selected="0">
            <x v="44"/>
          </reference>
          <reference field="3" count="1" selected="0">
            <x v="46"/>
          </reference>
          <reference field="4" count="1">
            <x v="100"/>
          </reference>
          <reference field="9" count="1" selected="0">
            <x v="3"/>
          </reference>
        </references>
      </pivotArea>
    </format>
    <format dxfId="3136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11"/>
          </reference>
          <reference field="2" count="1" selected="0">
            <x v="54"/>
          </reference>
          <reference field="3" count="1" selected="0">
            <x v="186"/>
          </reference>
          <reference field="4" count="1">
            <x v="9"/>
          </reference>
          <reference field="9" count="1" selected="0">
            <x v="3"/>
          </reference>
        </references>
      </pivotArea>
    </format>
    <format dxfId="3135">
      <pivotArea dataOnly="0" labelOnly="1" outline="0" fieldPosition="0">
        <references count="6">
          <reference field="0" count="1" selected="0">
            <x v="68"/>
          </reference>
          <reference field="1" count="1" selected="0">
            <x v="46"/>
          </reference>
          <reference field="2" count="1" selected="0">
            <x v="61"/>
          </reference>
          <reference field="3" count="1" selected="0">
            <x v="161"/>
          </reference>
          <reference field="4" count="1">
            <x v="37"/>
          </reference>
          <reference field="9" count="1" selected="0">
            <x v="3"/>
          </reference>
        </references>
      </pivotArea>
    </format>
    <format dxfId="3134">
      <pivotArea dataOnly="0" labelOnly="1" outline="0" fieldPosition="0">
        <references count="6">
          <reference field="0" count="1" selected="0">
            <x v="75"/>
          </reference>
          <reference field="1" count="1" selected="0">
            <x v="260"/>
          </reference>
          <reference field="2" count="1" selected="0">
            <x v="67"/>
          </reference>
          <reference field="3" count="1" selected="0">
            <x v="149"/>
          </reference>
          <reference field="4" count="1">
            <x v="219"/>
          </reference>
          <reference field="9" count="1" selected="0">
            <x v="3"/>
          </reference>
        </references>
      </pivotArea>
    </format>
    <format dxfId="3133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294"/>
          </reference>
          <reference field="2" count="1" selected="0">
            <x v="68"/>
          </reference>
          <reference field="3" count="1" selected="0">
            <x v="169"/>
          </reference>
          <reference field="4" count="1">
            <x v="243"/>
          </reference>
          <reference field="9" count="1" selected="0">
            <x v="3"/>
          </reference>
        </references>
      </pivotArea>
    </format>
    <format dxfId="3132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12"/>
          </reference>
          <reference field="2" count="1" selected="0">
            <x v="70"/>
          </reference>
          <reference field="3" count="1" selected="0">
            <x v="157"/>
          </reference>
          <reference field="4" count="1">
            <x v="10"/>
          </reference>
          <reference field="9" count="1" selected="0">
            <x v="3"/>
          </reference>
        </references>
      </pivotArea>
    </format>
    <format dxfId="3131">
      <pivotArea dataOnly="0" labelOnly="1" outline="0" fieldPosition="0">
        <references count="6">
          <reference field="0" count="1" selected="0">
            <x v="80"/>
          </reference>
          <reference field="1" count="1" selected="0">
            <x v="116"/>
          </reference>
          <reference field="2" count="1" selected="0">
            <x v="72"/>
          </reference>
          <reference field="3" count="1" selected="0">
            <x v="1"/>
          </reference>
          <reference field="4" count="1">
            <x v="98"/>
          </reference>
          <reference field="9" count="1" selected="0">
            <x v="3"/>
          </reference>
        </references>
      </pivotArea>
    </format>
    <format dxfId="3130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44"/>
          </reference>
          <reference field="2" count="1" selected="0">
            <x v="79"/>
          </reference>
          <reference field="3" count="1" selected="0">
            <x v="46"/>
          </reference>
          <reference field="4" count="1">
            <x v="281"/>
          </reference>
          <reference field="9" count="1" selected="0">
            <x v="3"/>
          </reference>
        </references>
      </pivotArea>
    </format>
    <format dxfId="3129">
      <pivotArea dataOnly="0" labelOnly="1" outline="0" fieldPosition="0">
        <references count="6">
          <reference field="0" count="1" selected="0">
            <x v="90"/>
          </reference>
          <reference field="1" count="1" selected="0">
            <x v="303"/>
          </reference>
          <reference field="2" count="1" selected="0">
            <x v="80"/>
          </reference>
          <reference field="3" count="1" selected="0">
            <x v="48"/>
          </reference>
          <reference field="4" count="1">
            <x v="249"/>
          </reference>
          <reference field="9" count="1" selected="0">
            <x v="3"/>
          </reference>
        </references>
      </pivotArea>
    </format>
    <format dxfId="3128">
      <pivotArea dataOnly="0" labelOnly="1" outline="0" fieldPosition="0">
        <references count="6">
          <reference field="0" count="1" selected="0">
            <x v="97"/>
          </reference>
          <reference field="1" count="1" selected="0">
            <x v="150"/>
          </reference>
          <reference field="2" count="1" selected="0">
            <x v="87"/>
          </reference>
          <reference field="3" count="1" selected="0">
            <x v="177"/>
          </reference>
          <reference field="4" count="1">
            <x v="123"/>
          </reference>
          <reference field="9" count="1" selected="0">
            <x v="3"/>
          </reference>
        </references>
      </pivotArea>
    </format>
    <format dxfId="3127">
      <pivotArea dataOnly="0" labelOnly="1" outline="0" fieldPosition="0">
        <references count="6">
          <reference field="0" count="1" selected="0">
            <x v="103"/>
          </reference>
          <reference field="1" count="1" selected="0">
            <x v="164"/>
          </reference>
          <reference field="2" count="1" selected="0">
            <x v="92"/>
          </reference>
          <reference field="3" count="1" selected="0">
            <x v="157"/>
          </reference>
          <reference field="4" count="1">
            <x v="136"/>
          </reference>
          <reference field="9" count="1" selected="0">
            <x v="3"/>
          </reference>
        </references>
      </pivotArea>
    </format>
    <format dxfId="3126">
      <pivotArea dataOnly="0" labelOnly="1" outline="0" fieldPosition="0">
        <references count="6">
          <reference field="0" count="1" selected="0">
            <x v="112"/>
          </reference>
          <reference field="1" count="1" selected="0">
            <x v="175"/>
          </reference>
          <reference field="2" count="1" selected="0">
            <x v="100"/>
          </reference>
          <reference field="3" count="1" selected="0">
            <x v="141"/>
          </reference>
          <reference field="4" count="1">
            <x v="144"/>
          </reference>
          <reference field="9" count="1" selected="0">
            <x v="3"/>
          </reference>
        </references>
      </pivotArea>
    </format>
    <format dxfId="3125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278"/>
          </reference>
          <reference field="2" count="1" selected="0">
            <x v="103"/>
          </reference>
          <reference field="3" count="1" selected="0">
            <x v="137"/>
          </reference>
          <reference field="4" count="1">
            <x v="232"/>
          </reference>
          <reference field="9" count="1" selected="0">
            <x v="3"/>
          </reference>
        </references>
      </pivotArea>
    </format>
    <format dxfId="3124">
      <pivotArea dataOnly="0" labelOnly="1" outline="0" fieldPosition="0">
        <references count="6">
          <reference field="0" count="1" selected="0">
            <x v="120"/>
          </reference>
          <reference field="1" count="1" selected="0">
            <x v="313"/>
          </reference>
          <reference field="2" count="1" selected="0">
            <x v="108"/>
          </reference>
          <reference field="3" count="1" selected="0">
            <x v="168"/>
          </reference>
          <reference field="4" count="1">
            <x v="258"/>
          </reference>
          <reference field="9" count="1" selected="0">
            <x v="3"/>
          </reference>
        </references>
      </pivotArea>
    </format>
    <format dxfId="3123">
      <pivotArea dataOnly="0" labelOnly="1" outline="0" fieldPosition="0">
        <references count="6">
          <reference field="0" count="1" selected="0">
            <x v="123"/>
          </reference>
          <reference field="1" count="1" selected="0">
            <x v="128"/>
          </reference>
          <reference field="2" count="1" selected="0">
            <x v="110"/>
          </reference>
          <reference field="3" count="1" selected="0">
            <x v="149"/>
          </reference>
          <reference field="4" count="1">
            <x v="106"/>
          </reference>
          <reference field="9" count="1" selected="0">
            <x v="3"/>
          </reference>
        </references>
      </pivotArea>
    </format>
    <format dxfId="3122">
      <pivotArea dataOnly="0" labelOnly="1" outline="0" fieldPosition="0">
        <references count="6">
          <reference field="0" count="1" selected="0">
            <x v="124"/>
          </reference>
          <reference field="1" count="1" selected="0">
            <x v="3"/>
          </reference>
          <reference field="2" count="1" selected="0">
            <x v="111"/>
          </reference>
          <reference field="3" count="1" selected="0">
            <x v="167"/>
          </reference>
          <reference field="4" count="1">
            <x v="3"/>
          </reference>
          <reference field="9" count="1" selected="0">
            <x v="3"/>
          </reference>
        </references>
      </pivotArea>
    </format>
    <format dxfId="3121">
      <pivotArea dataOnly="0" labelOnly="1" outline="0" fieldPosition="0">
        <references count="6">
          <reference field="0" count="1" selected="0">
            <x v="129"/>
          </reference>
          <reference field="1" count="1" selected="0">
            <x v="186"/>
          </reference>
          <reference field="2" count="1" selected="0">
            <x v="114"/>
          </reference>
          <reference field="3" count="1" selected="0">
            <x v="0"/>
          </reference>
          <reference field="4" count="1">
            <x v="155"/>
          </reference>
          <reference field="9" count="1" selected="0">
            <x v="3"/>
          </reference>
        </references>
      </pivotArea>
    </format>
    <format dxfId="3120">
      <pivotArea dataOnly="0" labelOnly="1" outline="0" fieldPosition="0">
        <references count="6">
          <reference field="0" count="1" selected="0">
            <x v="134"/>
          </reference>
          <reference field="1" count="1" selected="0">
            <x v="171"/>
          </reference>
          <reference field="2" count="1" selected="0">
            <x v="119"/>
          </reference>
          <reference field="3" count="1" selected="0">
            <x v="0"/>
          </reference>
          <reference field="4" count="1">
            <x v="84"/>
          </reference>
          <reference field="9" count="1" selected="0">
            <x v="3"/>
          </reference>
        </references>
      </pivotArea>
    </format>
    <format dxfId="3119">
      <pivotArea dataOnly="0" labelOnly="1" outline="0" fieldPosition="0">
        <references count="6">
          <reference field="0" count="1" selected="0">
            <x v="139"/>
          </reference>
          <reference field="1" count="1" selected="0">
            <x v="10"/>
          </reference>
          <reference field="2" count="1" selected="0">
            <x v="124"/>
          </reference>
          <reference field="3" count="1" selected="0">
            <x v="132"/>
          </reference>
          <reference field="4" count="1">
            <x v="9"/>
          </reference>
          <reference field="9" count="1" selected="0">
            <x v="3"/>
          </reference>
        </references>
      </pivotArea>
    </format>
    <format dxfId="3118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246"/>
          </reference>
          <reference field="2" count="1" selected="0">
            <x v="129"/>
          </reference>
          <reference field="3" count="1" selected="0">
            <x v="180"/>
          </reference>
          <reference field="4" count="1">
            <x v="137"/>
          </reference>
          <reference field="9" count="1" selected="0">
            <x v="3"/>
          </reference>
        </references>
      </pivotArea>
    </format>
    <format dxfId="3117">
      <pivotArea dataOnly="0" labelOnly="1" outline="0" fieldPosition="0">
        <references count="6">
          <reference field="0" count="1" selected="0">
            <x v="165"/>
          </reference>
          <reference field="1" count="1" selected="0">
            <x v="256"/>
          </reference>
          <reference field="2" count="1" selected="0">
            <x v="147"/>
          </reference>
          <reference field="3" count="1" selected="0">
            <x v="54"/>
          </reference>
          <reference field="4" count="1">
            <x v="216"/>
          </reference>
          <reference field="9" count="1" selected="0">
            <x v="3"/>
          </reference>
        </references>
      </pivotArea>
    </format>
    <format dxfId="3116">
      <pivotArea dataOnly="0" labelOnly="1" outline="0" fieldPosition="0">
        <references count="6">
          <reference field="0" count="1" selected="0">
            <x v="179"/>
          </reference>
          <reference field="1" count="1" selected="0">
            <x v="289"/>
          </reference>
          <reference field="2" count="1" selected="0">
            <x v="160"/>
          </reference>
          <reference field="3" count="1" selected="0">
            <x v="110"/>
          </reference>
          <reference field="4" count="1">
            <x v="240"/>
          </reference>
          <reference field="9" count="1" selected="0">
            <x v="3"/>
          </reference>
        </references>
      </pivotArea>
    </format>
    <format dxfId="3115">
      <pivotArea dataOnly="0" labelOnly="1" outline="0" fieldPosition="0">
        <references count="6">
          <reference field="0" count="1" selected="0">
            <x v="195"/>
          </reference>
          <reference field="1" count="1" selected="0">
            <x v="54"/>
          </reference>
          <reference field="2" count="1" selected="0">
            <x v="175"/>
          </reference>
          <reference field="3" count="1" selected="0">
            <x v="69"/>
          </reference>
          <reference field="4" count="1">
            <x v="45"/>
          </reference>
          <reference field="9" count="1" selected="0">
            <x v="3"/>
          </reference>
        </references>
      </pivotArea>
    </format>
    <format dxfId="3114">
      <pivotArea dataOnly="0" labelOnly="1" outline="0" fieldPosition="0">
        <references count="6">
          <reference field="0" count="1" selected="0">
            <x v="219"/>
          </reference>
          <reference field="1" count="1" selected="0">
            <x v="41"/>
          </reference>
          <reference field="2" count="1" selected="0">
            <x v="195"/>
          </reference>
          <reference field="3" count="1" selected="0">
            <x v="185"/>
          </reference>
          <reference field="4" count="1">
            <x v="34"/>
          </reference>
          <reference field="9" count="1" selected="0">
            <x v="3"/>
          </reference>
        </references>
      </pivotArea>
    </format>
    <format dxfId="3113">
      <pivotArea dataOnly="0" labelOnly="1" outline="0" fieldPosition="0">
        <references count="6">
          <reference field="0" count="1" selected="0">
            <x v="222"/>
          </reference>
          <reference field="1" count="1" selected="0">
            <x v="206"/>
          </reference>
          <reference field="2" count="1" selected="0">
            <x v="197"/>
          </reference>
          <reference field="3" count="1" selected="0">
            <x v="197"/>
          </reference>
          <reference field="4" count="1">
            <x v="172"/>
          </reference>
          <reference field="9" count="1" selected="0">
            <x v="3"/>
          </reference>
        </references>
      </pivotArea>
    </format>
    <format dxfId="3112">
      <pivotArea dataOnly="0" labelOnly="1" outline="0" fieldPosition="0">
        <references count="6">
          <reference field="0" count="1" selected="0">
            <x v="307"/>
          </reference>
          <reference field="1" count="1" selected="0">
            <x v="271"/>
          </reference>
          <reference field="2" count="1" selected="0">
            <x v="268"/>
          </reference>
          <reference field="3" count="1" selected="0">
            <x v="166"/>
          </reference>
          <reference field="4" count="1">
            <x v="228"/>
          </reference>
          <reference field="9" count="1" selected="0">
            <x v="3"/>
          </reference>
        </references>
      </pivotArea>
    </format>
    <format dxfId="3111">
      <pivotArea dataOnly="0" labelOnly="1" outline="0" fieldPosition="0">
        <references count="6">
          <reference field="0" count="1" selected="0">
            <x v="335"/>
          </reference>
          <reference field="1" count="1" selected="0">
            <x v="273"/>
          </reference>
          <reference field="2" count="1" selected="0">
            <x v="292"/>
          </reference>
          <reference field="3" count="1" selected="0">
            <x v="183"/>
          </reference>
          <reference field="4" count="1">
            <x v="229"/>
          </reference>
          <reference field="9" count="1" selected="0">
            <x v="3"/>
          </reference>
        </references>
      </pivotArea>
    </format>
    <format dxfId="3110">
      <pivotArea dataOnly="0" labelOnly="1" outline="0" fieldPosition="0">
        <references count="6">
          <reference field="0" count="1" selected="0">
            <x v="12"/>
          </reference>
          <reference field="1" count="1" selected="0">
            <x v="76"/>
          </reference>
          <reference field="2" count="1" selected="0">
            <x v="12"/>
          </reference>
          <reference field="3" count="1" selected="0">
            <x v="156"/>
          </reference>
          <reference field="4" count="1">
            <x v="65"/>
          </reference>
          <reference field="9" count="1" selected="0">
            <x v="4"/>
          </reference>
        </references>
      </pivotArea>
    </format>
    <format dxfId="3109">
      <pivotArea dataOnly="0" labelOnly="1" outline="0" fieldPosition="0">
        <references count="6">
          <reference field="0" count="1" selected="0">
            <x v="13"/>
          </reference>
          <reference field="1" count="1" selected="0">
            <x v="200"/>
          </reference>
          <reference field="2" count="1" selected="0">
            <x v="13"/>
          </reference>
          <reference field="3" count="1" selected="0">
            <x v="195"/>
          </reference>
          <reference field="4" count="1">
            <x v="166"/>
          </reference>
          <reference field="9" count="1" selected="0">
            <x v="4"/>
          </reference>
        </references>
      </pivotArea>
    </format>
    <format dxfId="3108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265"/>
          </reference>
          <reference field="2" count="1" selected="0">
            <x v="19"/>
          </reference>
          <reference field="3" count="1" selected="0">
            <x v="132"/>
          </reference>
          <reference field="4" count="1">
            <x v="222"/>
          </reference>
          <reference field="9" count="1" selected="0">
            <x v="4"/>
          </reference>
        </references>
      </pivotArea>
    </format>
    <format dxfId="3107">
      <pivotArea dataOnly="0" labelOnly="1" outline="0" fieldPosition="0">
        <references count="6">
          <reference field="0" count="1" selected="0">
            <x v="27"/>
          </reference>
          <reference field="1" count="1" selected="0">
            <x v="340"/>
          </reference>
          <reference field="2" count="1" selected="0">
            <x v="24"/>
          </reference>
          <reference field="3" count="1" selected="0">
            <x v="136"/>
          </reference>
          <reference field="4" count="1">
            <x v="278"/>
          </reference>
          <reference field="9" count="1" selected="0">
            <x v="4"/>
          </reference>
        </references>
      </pivotArea>
    </format>
    <format dxfId="3106">
      <pivotArea dataOnly="0" labelOnly="1" outline="0" fieldPosition="0">
        <references count="6">
          <reference field="0" count="1" selected="0">
            <x v="37"/>
          </reference>
          <reference field="1" count="1" selected="0">
            <x v="55"/>
          </reference>
          <reference field="2" count="1" selected="0">
            <x v="33"/>
          </reference>
          <reference field="3" count="1" selected="0">
            <x v="157"/>
          </reference>
          <reference field="4" count="1">
            <x v="46"/>
          </reference>
          <reference field="9" count="1" selected="0">
            <x v="4"/>
          </reference>
        </references>
      </pivotArea>
    </format>
    <format dxfId="3105">
      <pivotArea dataOnly="0" labelOnly="1" outline="0" fieldPosition="0">
        <references count="6">
          <reference field="0" count="1" selected="0">
            <x v="51"/>
          </reference>
          <reference field="1" count="1" selected="0">
            <x v="153"/>
          </reference>
          <reference field="2" count="1" selected="0">
            <x v="46"/>
          </reference>
          <reference field="3" count="1" selected="0">
            <x v="133"/>
          </reference>
          <reference field="4" count="1">
            <x v="126"/>
          </reference>
          <reference field="9" count="1" selected="0">
            <x v="4"/>
          </reference>
        </references>
      </pivotArea>
    </format>
    <format dxfId="3104">
      <pivotArea dataOnly="0" labelOnly="1" outline="0" fieldPosition="0">
        <references count="6">
          <reference field="0" count="1" selected="0">
            <x v="73"/>
          </reference>
          <reference field="1" count="1" selected="0">
            <x v="67"/>
          </reference>
          <reference field="2" count="1" selected="0">
            <x v="65"/>
          </reference>
          <reference field="3" count="1" selected="0">
            <x v="180"/>
          </reference>
          <reference field="4" count="1">
            <x v="57"/>
          </reference>
          <reference field="9" count="1" selected="0">
            <x v="4"/>
          </reference>
        </references>
      </pivotArea>
    </format>
    <format dxfId="3103">
      <pivotArea dataOnly="0" labelOnly="1" outline="0" fieldPosition="0">
        <references count="6">
          <reference field="0" count="1" selected="0">
            <x v="82"/>
          </reference>
          <reference field="1" count="1" selected="0">
            <x v="114"/>
          </reference>
          <reference field="2" count="1" selected="0">
            <x v="74"/>
          </reference>
          <reference field="3" count="1" selected="0">
            <x v="23"/>
          </reference>
          <reference field="4" count="1">
            <x v="96"/>
          </reference>
          <reference field="9" count="1" selected="0">
            <x v="4"/>
          </reference>
        </references>
      </pivotArea>
    </format>
    <format dxfId="3102">
      <pivotArea dataOnly="0" labelOnly="1" outline="0" fieldPosition="0">
        <references count="6">
          <reference field="0" count="1" selected="0">
            <x v="105"/>
          </reference>
          <reference field="1" count="1" selected="0">
            <x v="57"/>
          </reference>
          <reference field="2" count="1" selected="0">
            <x v="94"/>
          </reference>
          <reference field="3" count="1" selected="0">
            <x v="48"/>
          </reference>
          <reference field="4" count="1">
            <x v="48"/>
          </reference>
          <reference field="9" count="1" selected="0">
            <x v="4"/>
          </reference>
        </references>
      </pivotArea>
    </format>
    <format dxfId="3101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158"/>
          </reference>
          <reference field="2" count="1" selected="0">
            <x v="101"/>
          </reference>
          <reference field="3" count="1" selected="0">
            <x v="151"/>
          </reference>
          <reference field="4" count="1">
            <x v="131"/>
          </reference>
          <reference field="9" count="1" selected="0">
            <x v="4"/>
          </reference>
        </references>
      </pivotArea>
    </format>
    <format dxfId="3100">
      <pivotArea dataOnly="0" labelOnly="1" outline="0" fieldPosition="0">
        <references count="6">
          <reference field="0" count="1" selected="0">
            <x v="127"/>
          </reference>
          <reference field="1" count="1" selected="0">
            <x v="62"/>
          </reference>
          <reference field="2" count="1" selected="0">
            <x v="112"/>
          </reference>
          <reference field="3" count="1" selected="0">
            <x v="134"/>
          </reference>
          <reference field="4" count="1">
            <x v="52"/>
          </reference>
          <reference field="9" count="1" selected="0">
            <x v="4"/>
          </reference>
        </references>
      </pivotArea>
    </format>
    <format dxfId="3099">
      <pivotArea dataOnly="0" labelOnly="1" outline="0" fieldPosition="0">
        <references count="6">
          <reference field="0" count="1" selected="0">
            <x v="132"/>
          </reference>
          <reference field="1" count="1" selected="0">
            <x v="135"/>
          </reference>
          <reference field="2" count="1" selected="0">
            <x v="117"/>
          </reference>
          <reference field="3" count="1" selected="0">
            <x v="95"/>
          </reference>
          <reference field="4" count="1">
            <x v="110"/>
          </reference>
          <reference field="9" count="1" selected="0">
            <x v="4"/>
          </reference>
        </references>
      </pivotArea>
    </format>
    <format dxfId="3098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330"/>
          </reference>
          <reference field="2" count="1" selected="0">
            <x v="130"/>
          </reference>
          <reference field="3" count="1" selected="0">
            <x v="141"/>
          </reference>
          <reference field="4" count="1">
            <x v="271"/>
          </reference>
          <reference field="9" count="1" selected="0">
            <x v="4"/>
          </reference>
        </references>
      </pivotArea>
    </format>
    <format dxfId="3097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39"/>
          </reference>
          <reference field="2" count="1" selected="0">
            <x v="130"/>
          </reference>
          <reference field="3" count="1" selected="0">
            <x v="157"/>
          </reference>
          <reference field="4" count="1">
            <x v="32"/>
          </reference>
          <reference field="9" count="1" selected="0">
            <x v="4"/>
          </reference>
        </references>
      </pivotArea>
    </format>
    <format dxfId="3096">
      <pivotArea dataOnly="0" labelOnly="1" outline="0" fieldPosition="0">
        <references count="6">
          <reference field="0" count="1" selected="0">
            <x v="184"/>
          </reference>
          <reference field="1" count="1" selected="0">
            <x v="292"/>
          </reference>
          <reference field="2" count="1" selected="0">
            <x v="165"/>
          </reference>
          <reference field="3" count="1" selected="0">
            <x v="81"/>
          </reference>
          <reference field="4" count="1">
            <x v="242"/>
          </reference>
          <reference field="9" count="1" selected="0">
            <x v="4"/>
          </reference>
        </references>
      </pivotArea>
    </format>
    <format dxfId="3095">
      <pivotArea dataOnly="0" labelOnly="1" outline="0" fieldPosition="0">
        <references count="6">
          <reference field="0" count="1" selected="0">
            <x v="213"/>
          </reference>
          <reference field="1" count="1" selected="0">
            <x v="179"/>
          </reference>
          <reference field="2" count="1" selected="0">
            <x v="192"/>
          </reference>
          <reference field="3" count="1" selected="0">
            <x v="48"/>
          </reference>
          <reference field="4" count="1">
            <x v="148"/>
          </reference>
          <reference field="9" count="1" selected="0">
            <x v="4"/>
          </reference>
        </references>
      </pivotArea>
    </format>
    <format dxfId="3094">
      <pivotArea dataOnly="0" labelOnly="1" outline="0" fieldPosition="0">
        <references count="6">
          <reference field="0" count="1" selected="0">
            <x v="226"/>
          </reference>
          <reference field="1" count="1" selected="0">
            <x v="35"/>
          </reference>
          <reference field="2" count="1" selected="0">
            <x v="201"/>
          </reference>
          <reference field="3" count="1" selected="0">
            <x v="34"/>
          </reference>
          <reference field="4" count="1">
            <x v="29"/>
          </reference>
          <reference field="9" count="1" selected="0">
            <x v="4"/>
          </reference>
        </references>
      </pivotArea>
    </format>
    <format dxfId="3093">
      <pivotArea dataOnly="0" labelOnly="1" outline="0" fieldPosition="0">
        <references count="6">
          <reference field="0" count="1" selected="0">
            <x v="229"/>
          </reference>
          <reference field="1" count="1" selected="0">
            <x v="250"/>
          </reference>
          <reference field="2" count="1" selected="0">
            <x v="204"/>
          </reference>
          <reference field="3" count="1" selected="0">
            <x v="34"/>
          </reference>
          <reference field="4" count="1">
            <x v="212"/>
          </reference>
          <reference field="9" count="1" selected="0">
            <x v="4"/>
          </reference>
        </references>
      </pivotArea>
    </format>
    <format dxfId="3092">
      <pivotArea dataOnly="0" labelOnly="1" outline="0" fieldPosition="0">
        <references count="6">
          <reference field="0" count="1" selected="0">
            <x v="235"/>
          </reference>
          <reference field="1" count="1" selected="0">
            <x v="309"/>
          </reference>
          <reference field="2" count="1" selected="0">
            <x v="209"/>
          </reference>
          <reference field="3" count="1" selected="0">
            <x v="22"/>
          </reference>
          <reference field="4" count="1">
            <x v="254"/>
          </reference>
          <reference field="9" count="1" selected="0">
            <x v="4"/>
          </reference>
        </references>
      </pivotArea>
    </format>
    <format dxfId="3091">
      <pivotArea dataOnly="0" labelOnly="1" outline="0" fieldPosition="0">
        <references count="6">
          <reference field="0" count="1" selected="0">
            <x v="247"/>
          </reference>
          <reference field="1" count="1" selected="0">
            <x v="136"/>
          </reference>
          <reference field="2" count="1" selected="0">
            <x v="219"/>
          </reference>
          <reference field="3" count="1" selected="0">
            <x v="11"/>
          </reference>
          <reference field="4" count="1">
            <x v="111"/>
          </reference>
          <reference field="9" count="1" selected="0">
            <x v="4"/>
          </reference>
        </references>
      </pivotArea>
    </format>
    <format dxfId="3090">
      <pivotArea dataOnly="0" labelOnly="1" outline="0" fieldPosition="0">
        <references count="6">
          <reference field="0" count="1" selected="0">
            <x v="261"/>
          </reference>
          <reference field="1" count="1" selected="0">
            <x v="118"/>
          </reference>
          <reference field="2" count="1" selected="0">
            <x v="231"/>
          </reference>
          <reference field="3" count="1" selected="0">
            <x v="11"/>
          </reference>
          <reference field="4" count="1">
            <x v="100"/>
          </reference>
          <reference field="9" count="1" selected="0">
            <x v="4"/>
          </reference>
        </references>
      </pivotArea>
    </format>
    <format dxfId="3089">
      <pivotArea dataOnly="0" labelOnly="1" outline="0" fieldPosition="0">
        <references count="6">
          <reference field="0" count="1" selected="0">
            <x v="309"/>
          </reference>
          <reference field="1" count="1" selected="0">
            <x v="336"/>
          </reference>
          <reference field="2" count="1" selected="0">
            <x v="269"/>
          </reference>
          <reference field="3" count="1" selected="0">
            <x v="180"/>
          </reference>
          <reference field="4" count="1">
            <x v="276"/>
          </reference>
          <reference field="9" count="1" selected="0">
            <x v="4"/>
          </reference>
        </references>
      </pivotArea>
    </format>
    <format dxfId="3088">
      <pivotArea dataOnly="0" labelOnly="1" outline="0" fieldPosition="0">
        <references count="6">
          <reference field="0" count="1" selected="0">
            <x v="56"/>
          </reference>
          <reference field="1" count="1" selected="0">
            <x v="249"/>
          </reference>
          <reference field="2" count="1" selected="0">
            <x v="51"/>
          </reference>
          <reference field="3" count="1" selected="0">
            <x v="110"/>
          </reference>
          <reference field="4" count="1">
            <x v="211"/>
          </reference>
          <reference field="9" count="1" selected="0">
            <x v="5"/>
          </reference>
        </references>
      </pivotArea>
    </format>
    <format dxfId="3087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28"/>
          </reference>
          <reference field="2" count="1" selected="0">
            <x v="64"/>
          </reference>
          <reference field="3" count="1" selected="0">
            <x v="25"/>
          </reference>
          <reference field="4" count="1">
            <x v="22"/>
          </reference>
          <reference field="9" count="1" selected="0">
            <x v="5"/>
          </reference>
        </references>
      </pivotArea>
    </format>
    <format dxfId="3086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72"/>
          </reference>
          <reference field="2" count="1" selected="0">
            <x v="77"/>
          </reference>
          <reference field="3" count="1" selected="0">
            <x v="160"/>
          </reference>
          <reference field="4" count="1">
            <x v="229"/>
          </reference>
          <reference field="9" count="1" selected="0">
            <x v="5"/>
          </reference>
        </references>
      </pivotArea>
    </format>
    <format dxfId="3085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112"/>
          </reference>
          <reference field="2" count="1" selected="0">
            <x v="108"/>
          </reference>
          <reference field="3" count="1" selected="0">
            <x v="75"/>
          </reference>
          <reference field="4" count="1">
            <x v="94"/>
          </reference>
          <reference field="9" count="1" selected="0">
            <x v="5"/>
          </reference>
        </references>
      </pivotArea>
    </format>
    <format dxfId="3084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226"/>
          </reference>
          <reference field="2" count="1" selected="0">
            <x v="143"/>
          </reference>
          <reference field="3" count="1" selected="0">
            <x v="34"/>
          </reference>
          <reference field="4" count="1">
            <x v="190"/>
          </reference>
          <reference field="9" count="1" selected="0">
            <x v="5"/>
          </reference>
        </references>
      </pivotArea>
    </format>
    <format dxfId="3083">
      <pivotArea dataOnly="0" labelOnly="1" outline="0" fieldPosition="0">
        <references count="6">
          <reference field="0" count="1" selected="0">
            <x v="181"/>
          </reference>
          <reference field="1" count="1" selected="0">
            <x v="295"/>
          </reference>
          <reference field="2" count="1" selected="0">
            <x v="162"/>
          </reference>
          <reference field="3" count="1" selected="0">
            <x v="67"/>
          </reference>
          <reference field="4" count="1">
            <x v="244"/>
          </reference>
          <reference field="9" count="1" selected="0">
            <x v="5"/>
          </reference>
        </references>
      </pivotArea>
    </format>
    <format dxfId="3082">
      <pivotArea dataOnly="0" labelOnly="1" outline="0" fieldPosition="0">
        <references count="6">
          <reference field="0" count="1" selected="0">
            <x v="194"/>
          </reference>
          <reference field="1" count="1" selected="0">
            <x v="234"/>
          </reference>
          <reference field="2" count="1" selected="0">
            <x v="174"/>
          </reference>
          <reference field="3" count="1" selected="0">
            <x v="180"/>
          </reference>
          <reference field="4" count="1">
            <x v="198"/>
          </reference>
          <reference field="9" count="1" selected="0">
            <x v="5"/>
          </reference>
        </references>
      </pivotArea>
    </format>
    <format dxfId="3081">
      <pivotArea dataOnly="0" labelOnly="1" outline="0" fieldPosition="0">
        <references count="6">
          <reference field="0" count="1" selected="0">
            <x v="197"/>
          </reference>
          <reference field="1" count="1" selected="0">
            <x v="9"/>
          </reference>
          <reference field="2" count="1" selected="0">
            <x v="177"/>
          </reference>
          <reference field="3" count="1" selected="0">
            <x v="95"/>
          </reference>
          <reference field="4" count="1">
            <x v="8"/>
          </reference>
          <reference field="9" count="1" selected="0">
            <x v="5"/>
          </reference>
        </references>
      </pivotArea>
    </format>
    <format dxfId="3080">
      <pivotArea dataOnly="0" labelOnly="1" outline="0" fieldPosition="0">
        <references count="6">
          <reference field="0" count="1" selected="0">
            <x v="223"/>
          </reference>
          <reference field="1" count="1" selected="0">
            <x v="72"/>
          </reference>
          <reference field="2" count="1" selected="0">
            <x v="198"/>
          </reference>
          <reference field="3" count="1" selected="0">
            <x v="166"/>
          </reference>
          <reference field="4" count="1">
            <x v="61"/>
          </reference>
          <reference field="9" count="1" selected="0">
            <x v="5"/>
          </reference>
        </references>
      </pivotArea>
    </format>
    <format dxfId="3079">
      <pivotArea dataOnly="0" labelOnly="1" outline="0" fieldPosition="0">
        <references count="6">
          <reference field="0" count="1" selected="0">
            <x v="232"/>
          </reference>
          <reference field="1" count="1" selected="0">
            <x v="314"/>
          </reference>
          <reference field="2" count="1" selected="0">
            <x v="206"/>
          </reference>
          <reference field="3" count="1" selected="0">
            <x v="78"/>
          </reference>
          <reference field="4" count="1">
            <x v="259"/>
          </reference>
          <reference field="9" count="1" selected="0">
            <x v="5"/>
          </reference>
        </references>
      </pivotArea>
    </format>
    <format dxfId="3078">
      <pivotArea dataOnly="0" labelOnly="1" outline="0" fieldPosition="0">
        <references count="6">
          <reference field="0" count="1" selected="0">
            <x v="234"/>
          </reference>
          <reference field="1" count="1" selected="0">
            <x v="24"/>
          </reference>
          <reference field="2" count="1" selected="0">
            <x v="208"/>
          </reference>
          <reference field="3" count="1" selected="0">
            <x v="183"/>
          </reference>
          <reference field="4" count="1">
            <x v="17"/>
          </reference>
          <reference field="9" count="1" selected="0">
            <x v="5"/>
          </reference>
        </references>
      </pivotArea>
    </format>
    <format dxfId="3077">
      <pivotArea dataOnly="0" labelOnly="1" outline="0" fieldPosition="0">
        <references count="6">
          <reference field="0" count="1" selected="0">
            <x v="304"/>
          </reference>
          <reference field="1" count="1" selected="0">
            <x v="87"/>
          </reference>
          <reference field="2" count="1" selected="0">
            <x v="265"/>
          </reference>
          <reference field="3" count="1" selected="0">
            <x v="110"/>
          </reference>
          <reference field="4" count="1">
            <x v="74"/>
          </reference>
          <reference field="9" count="1" selected="0">
            <x v="5"/>
          </reference>
        </references>
      </pivotArea>
    </format>
    <format dxfId="3076">
      <pivotArea dataOnly="0" labelOnly="1" outline="0" fieldPosition="0">
        <references count="6">
          <reference field="0" count="1" selected="0">
            <x v="58"/>
          </reference>
          <reference field="1" count="1" selected="0">
            <x v="199"/>
          </reference>
          <reference field="2" count="1" selected="0">
            <x v="52"/>
          </reference>
          <reference field="3" count="1" selected="0">
            <x v="141"/>
          </reference>
          <reference field="4" count="1">
            <x v="166"/>
          </reference>
          <reference field="9" count="1" selected="0">
            <x v="6"/>
          </reference>
        </references>
      </pivotArea>
    </format>
    <format dxfId="3075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82"/>
          </reference>
          <reference field="2" count="1" selected="0">
            <x v="58"/>
          </reference>
          <reference field="3" count="1" selected="0">
            <x v="10"/>
          </reference>
          <reference field="4" count="1">
            <x v="71"/>
          </reference>
          <reference field="9" count="1" selected="0">
            <x v="6"/>
          </reference>
        </references>
      </pivotArea>
    </format>
    <format dxfId="3074">
      <pivotArea dataOnly="0" labelOnly="1" outline="0" fieldPosition="0">
        <references count="6">
          <reference field="0" count="1" selected="0">
            <x v="109"/>
          </reference>
          <reference field="1" count="1" selected="0">
            <x v="230"/>
          </reference>
          <reference field="2" count="1" selected="0">
            <x v="97"/>
          </reference>
          <reference field="3" count="1" selected="0">
            <x v="133"/>
          </reference>
          <reference field="4" count="1">
            <x v="195"/>
          </reference>
          <reference field="9" count="1" selected="0">
            <x v="6"/>
          </reference>
        </references>
      </pivotArea>
    </format>
    <format dxfId="3073">
      <pivotArea dataOnly="0" labelOnly="1" outline="0" fieldPosition="0">
        <references count="6">
          <reference field="0" count="1" selected="0">
            <x v="126"/>
          </reference>
          <reference field="1" count="1" selected="0">
            <x v="312"/>
          </reference>
          <reference field="2" count="1" selected="0">
            <x v="112"/>
          </reference>
          <reference field="3" count="1" selected="0">
            <x v="107"/>
          </reference>
          <reference field="4" count="1">
            <x v="257"/>
          </reference>
          <reference field="9" count="1" selected="0">
            <x v="6"/>
          </reference>
        </references>
      </pivotArea>
    </format>
    <format dxfId="3072">
      <pivotArea dataOnly="0" labelOnly="1" outline="0" fieldPosition="0">
        <references count="6">
          <reference field="0" count="1" selected="0">
            <x v="138"/>
          </reference>
          <reference field="1" count="1" selected="0">
            <x v="324"/>
          </reference>
          <reference field="2" count="1" selected="0">
            <x v="123"/>
          </reference>
          <reference field="3" count="1" selected="0">
            <x v="40"/>
          </reference>
          <reference field="4" count="1">
            <x v="266"/>
          </reference>
          <reference field="9" count="1" selected="0">
            <x v="6"/>
          </reference>
        </references>
      </pivotArea>
    </format>
    <format dxfId="3071">
      <pivotArea dataOnly="0" labelOnly="1" outline="0" fieldPosition="0">
        <references count="6">
          <reference field="0" count="1" selected="0">
            <x v="198"/>
          </reference>
          <reference field="1" count="1" selected="0">
            <x v="334"/>
          </reference>
          <reference field="2" count="1" selected="0">
            <x v="178"/>
          </reference>
          <reference field="3" count="1" selected="0">
            <x v="34"/>
          </reference>
          <reference field="4" count="1">
            <x v="275"/>
          </reference>
          <reference field="9" count="1" selected="0">
            <x v="6"/>
          </reference>
        </references>
      </pivotArea>
    </format>
    <format dxfId="3070">
      <pivotArea dataOnly="0" labelOnly="1" outline="0" fieldPosition="0">
        <references count="6">
          <reference field="0" count="1" selected="0">
            <x v="228"/>
          </reference>
          <reference field="1" count="1" selected="0">
            <x v="317"/>
          </reference>
          <reference field="2" count="1" selected="0">
            <x v="203"/>
          </reference>
          <reference field="3" count="1" selected="0">
            <x v="141"/>
          </reference>
          <reference field="4" count="1">
            <x v="261"/>
          </reference>
          <reference field="9" count="1" selected="0">
            <x v="6"/>
          </reference>
        </references>
      </pivotArea>
    </format>
    <format dxfId="3069">
      <pivotArea dataOnly="0" labelOnly="1" outline="0" fieldPosition="0">
        <references count="6">
          <reference field="0" count="1" selected="0">
            <x v="245"/>
          </reference>
          <reference field="1" count="1" selected="0">
            <x v="318"/>
          </reference>
          <reference field="2" count="1" selected="0">
            <x v="217"/>
          </reference>
          <reference field="3" count="1" selected="0">
            <x v="0"/>
          </reference>
          <reference field="4" count="1">
            <x v="262"/>
          </reference>
          <reference field="9" count="1" selected="0">
            <x v="6"/>
          </reference>
        </references>
      </pivotArea>
    </format>
    <format dxfId="3068">
      <pivotArea dataOnly="0" labelOnly="1" outline="0" fieldPosition="0">
        <references count="6">
          <reference field="0" count="1" selected="0">
            <x v="305"/>
          </reference>
          <reference field="1" count="1" selected="0">
            <x v="172"/>
          </reference>
          <reference field="2" count="1" selected="0">
            <x v="266"/>
          </reference>
          <reference field="3" count="1" selected="0">
            <x v="183"/>
          </reference>
          <reference field="4" count="1">
            <x v="141"/>
          </reference>
          <reference field="9" count="1" selected="0">
            <x v="6"/>
          </reference>
        </references>
      </pivotArea>
    </format>
    <format dxfId="3067">
      <pivotArea dataOnly="0" labelOnly="1" outline="0" fieldPosition="0">
        <references count="6">
          <reference field="0" count="1" selected="0">
            <x v="84"/>
          </reference>
          <reference field="1" count="1" selected="0">
            <x v="60"/>
          </reference>
          <reference field="2" count="1" selected="0">
            <x v="76"/>
          </reference>
          <reference field="3" count="1" selected="0">
            <x v="145"/>
          </reference>
          <reference field="4" count="1">
            <x v="51"/>
          </reference>
          <reference field="9" count="1" selected="0">
            <x v="7"/>
          </reference>
        </references>
      </pivotArea>
    </format>
    <format dxfId="3066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227"/>
          </reference>
          <reference field="2" count="1" selected="0">
            <x v="89"/>
          </reference>
          <reference field="3" count="1" selected="0">
            <x v="144"/>
          </reference>
          <reference field="4" count="1">
            <x v="191"/>
          </reference>
          <reference field="9" count="1" selected="0">
            <x v="7"/>
          </reference>
        </references>
      </pivotArea>
    </format>
    <format dxfId="3065">
      <pivotArea dataOnly="0" labelOnly="1" outline="0" fieldPosition="0">
        <references count="6">
          <reference field="0" count="1" selected="0">
            <x v="119"/>
          </reference>
          <reference field="1" count="1" selected="0">
            <x v="79"/>
          </reference>
          <reference field="2" count="1" selected="0">
            <x v="107"/>
          </reference>
          <reference field="3" count="1" selected="0">
            <x v="183"/>
          </reference>
          <reference field="4" count="1">
            <x v="68"/>
          </reference>
          <reference field="9" count="1" selected="0">
            <x v="7"/>
          </reference>
        </references>
      </pivotArea>
    </format>
    <format dxfId="3064">
      <pivotArea dataOnly="0" labelOnly="1" outline="0" fieldPosition="0">
        <references count="6">
          <reference field="0" count="1" selected="0">
            <x v="244"/>
          </reference>
          <reference field="1" count="1" selected="0">
            <x v="276"/>
          </reference>
          <reference field="2" count="1" selected="0">
            <x v="216"/>
          </reference>
          <reference field="3" count="1" selected="0">
            <x v="74"/>
          </reference>
          <reference field="4" count="1">
            <x v="231"/>
          </reference>
          <reference field="9" count="1" selected="0">
            <x v="7"/>
          </reference>
        </references>
      </pivotArea>
    </format>
    <format dxfId="3063">
      <pivotArea dataOnly="0" labelOnly="1" outline="0" fieldPosition="0">
        <references count="6">
          <reference field="0" count="1" selected="0">
            <x v="285"/>
          </reference>
          <reference field="1" count="1" selected="0">
            <x v="51"/>
          </reference>
          <reference field="2" count="1" selected="0">
            <x v="250"/>
          </reference>
          <reference field="3" count="1" selected="0">
            <x v="146"/>
          </reference>
          <reference field="4" count="1">
            <x v="42"/>
          </reference>
          <reference field="9" count="1" selected="0">
            <x v="7"/>
          </reference>
        </references>
      </pivotArea>
    </format>
    <format dxfId="3062">
      <pivotArea dataOnly="0" labelOnly="1" outline="0" fieldPosition="0">
        <references count="6">
          <reference field="0" count="1" selected="0">
            <x v="297"/>
          </reference>
          <reference field="1" count="1" selected="0">
            <x v="93"/>
          </reference>
          <reference field="2" count="1" selected="0">
            <x v="260"/>
          </reference>
          <reference field="3" count="1" selected="0">
            <x v="197"/>
          </reference>
          <reference field="4" count="1">
            <x v="79"/>
          </reference>
          <reference field="9" count="1" selected="0">
            <x v="8"/>
          </reference>
        </references>
      </pivotArea>
    </format>
    <format dxfId="3061">
      <pivotArea dataOnly="0" labelOnly="1" outline="0" fieldPosition="0">
        <references count="6">
          <reference field="0" count="1" selected="0">
            <x v="35"/>
          </reference>
          <reference field="1" count="1" selected="0">
            <x v="182"/>
          </reference>
          <reference field="2" count="1" selected="0">
            <x v="31"/>
          </reference>
          <reference field="3" count="1" selected="0">
            <x v="112"/>
          </reference>
          <reference field="4" count="1">
            <x v="151"/>
          </reference>
          <reference field="9" count="1" selected="0">
            <x v="9"/>
          </reference>
        </references>
      </pivotArea>
    </format>
    <format dxfId="3060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89"/>
          </reference>
          <reference field="2" count="1" selected="0">
            <x v="42"/>
          </reference>
          <reference field="3" count="1" selected="0">
            <x v="33"/>
          </reference>
          <reference field="4" count="1">
            <x v="76"/>
          </reference>
          <reference field="9" count="1" selected="0">
            <x v="9"/>
          </reference>
        </references>
      </pivotArea>
    </format>
    <format dxfId="3059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329"/>
          </reference>
          <reference field="2" count="1" selected="0">
            <x v="54"/>
          </reference>
          <reference field="3" count="1" selected="0">
            <x v="163"/>
          </reference>
          <reference field="4" count="1">
            <x v="270"/>
          </reference>
          <reference field="9" count="1" selected="0">
            <x v="9"/>
          </reference>
        </references>
      </pivotArea>
    </format>
    <format dxfId="3058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18"/>
          </reference>
          <reference field="2" count="1" selected="0">
            <x v="55"/>
          </reference>
          <reference field="3" count="1" selected="0">
            <x v="103"/>
          </reference>
          <reference field="4" count="1">
            <x v="13"/>
          </reference>
          <reference field="9" count="1" selected="0">
            <x v="9"/>
          </reference>
        </references>
      </pivotArea>
    </format>
    <format dxfId="3057">
      <pivotArea dataOnly="0" labelOnly="1" outline="0" fieldPosition="0">
        <references count="6">
          <reference field="0" count="1" selected="0">
            <x v="67"/>
          </reference>
          <reference field="1" count="1" selected="0">
            <x v="98"/>
          </reference>
          <reference field="2" count="1" selected="0">
            <x v="60"/>
          </reference>
          <reference field="3" count="1" selected="0">
            <x v="18"/>
          </reference>
          <reference field="4" count="1">
            <x v="83"/>
          </reference>
          <reference field="9" count="1" selected="0">
            <x v="9"/>
          </reference>
        </references>
      </pivotArea>
    </format>
    <format dxfId="3056">
      <pivotArea dataOnly="0" labelOnly="1" outline="0" fieldPosition="0">
        <references count="6">
          <reference field="0" count="1" selected="0">
            <x v="69"/>
          </reference>
          <reference field="1" count="1" selected="0">
            <x v="283"/>
          </reference>
          <reference field="2" count="1" selected="0">
            <x v="62"/>
          </reference>
          <reference field="3" count="1" selected="0">
            <x v="73"/>
          </reference>
          <reference field="4" count="1">
            <x v="236"/>
          </reference>
          <reference field="9" count="1" selected="0">
            <x v="9"/>
          </reference>
        </references>
      </pivotArea>
    </format>
    <format dxfId="3055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209"/>
          </reference>
          <reference field="2" count="1" selected="0">
            <x v="84"/>
          </reference>
          <reference field="3" count="1" selected="0">
            <x v="72"/>
          </reference>
          <reference field="4" count="1">
            <x v="175"/>
          </reference>
          <reference field="9" count="1" selected="0">
            <x v="9"/>
          </reference>
        </references>
      </pivotArea>
    </format>
    <format dxfId="3054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299"/>
          </reference>
          <reference field="2" count="1" selected="0">
            <x v="105"/>
          </reference>
          <reference field="3" count="1" selected="0">
            <x v="32"/>
          </reference>
          <reference field="4" count="1">
            <x v="248"/>
          </reference>
          <reference field="9" count="1" selected="0">
            <x v="9"/>
          </reference>
        </references>
      </pivotArea>
    </format>
    <format dxfId="3053">
      <pivotArea dataOnly="0" labelOnly="1" outline="0" fieldPosition="0">
        <references count="6">
          <reference field="0" count="1" selected="0">
            <x v="137"/>
          </reference>
          <reference field="1" count="1" selected="0">
            <x v="185"/>
          </reference>
          <reference field="2" count="1" selected="0">
            <x v="122"/>
          </reference>
          <reference field="3" count="1" selected="0">
            <x v="191"/>
          </reference>
          <reference field="4" count="1">
            <x v="154"/>
          </reference>
          <reference field="9" count="1" selected="0">
            <x v="9"/>
          </reference>
        </references>
      </pivotArea>
    </format>
    <format dxfId="3052">
      <pivotArea dataOnly="0" labelOnly="1" outline="0" fieldPosition="0">
        <references count="6">
          <reference field="0" count="1" selected="0">
            <x v="140"/>
          </reference>
          <reference field="1" count="1" selected="0">
            <x v="287"/>
          </reference>
          <reference field="2" count="1" selected="0">
            <x v="125"/>
          </reference>
          <reference field="3" count="1" selected="0">
            <x v="3"/>
          </reference>
          <reference field="4" count="1">
            <x v="238"/>
          </reference>
          <reference field="9" count="1" selected="0">
            <x v="9"/>
          </reference>
        </references>
      </pivotArea>
    </format>
    <format dxfId="3051">
      <pivotArea dataOnly="0" labelOnly="1" outline="0" fieldPosition="0">
        <references count="6">
          <reference field="0" count="1" selected="0">
            <x v="150"/>
          </reference>
          <reference field="1" count="1" selected="0">
            <x v="279"/>
          </reference>
          <reference field="2" count="1" selected="0">
            <x v="133"/>
          </reference>
          <reference field="3" count="1" selected="0">
            <x v="32"/>
          </reference>
          <reference field="4" count="1">
            <x v="67"/>
          </reference>
          <reference field="9" count="1" selected="0">
            <x v="9"/>
          </reference>
        </references>
      </pivotArea>
    </format>
    <format dxfId="3050">
      <pivotArea dataOnly="0" labelOnly="1" outline="0" fieldPosition="0">
        <references count="6">
          <reference field="0" count="1" selected="0">
            <x v="154"/>
          </reference>
          <reference field="1" count="1" selected="0">
            <x v="196"/>
          </reference>
          <reference field="2" count="1" selected="0">
            <x v="137"/>
          </reference>
          <reference field="3" count="1" selected="0">
            <x v="179"/>
          </reference>
          <reference field="4" count="1">
            <x v="164"/>
          </reference>
          <reference field="9" count="1" selected="0">
            <x v="9"/>
          </reference>
        </references>
      </pivotArea>
    </format>
    <format dxfId="3049">
      <pivotArea dataOnly="0" labelOnly="1" outline="0" fieldPosition="0">
        <references count="6">
          <reference field="0" count="1" selected="0">
            <x v="157"/>
          </reference>
          <reference field="1" count="1" selected="0">
            <x v="189"/>
          </reference>
          <reference field="2" count="1" selected="0">
            <x v="139"/>
          </reference>
          <reference field="3" count="1" selected="0">
            <x v="92"/>
          </reference>
          <reference field="4" count="1">
            <x v="157"/>
          </reference>
          <reference field="9" count="1" selected="0">
            <x v="9"/>
          </reference>
        </references>
      </pivotArea>
    </format>
    <format dxfId="3048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311"/>
          </reference>
          <reference field="2" count="1" selected="0">
            <x v="148"/>
          </reference>
          <reference field="3" count="1" selected="0">
            <x v="190"/>
          </reference>
          <reference field="4" count="1">
            <x v="256"/>
          </reference>
          <reference field="9" count="1" selected="0">
            <x v="9"/>
          </reference>
        </references>
      </pivotArea>
    </format>
    <format dxfId="3047">
      <pivotArea dataOnly="0" labelOnly="1" outline="0" fieldPosition="0">
        <references count="6">
          <reference field="0" count="1" selected="0">
            <x v="171"/>
          </reference>
          <reference field="1" count="1" selected="0">
            <x v="145"/>
          </reference>
          <reference field="2" count="1" selected="0">
            <x v="152"/>
          </reference>
          <reference field="3" count="1" selected="0">
            <x v="39"/>
          </reference>
          <reference field="4" count="1">
            <x v="119"/>
          </reference>
          <reference field="9" count="1" selected="0">
            <x v="9"/>
          </reference>
        </references>
      </pivotArea>
    </format>
    <format dxfId="3046">
      <pivotArea dataOnly="0" labelOnly="1" outline="0" fieldPosition="0">
        <references count="6">
          <reference field="0" count="1" selected="0">
            <x v="178"/>
          </reference>
          <reference field="1" count="1" selected="0">
            <x v="219"/>
          </reference>
          <reference field="2" count="1" selected="0">
            <x v="159"/>
          </reference>
          <reference field="3" count="1" selected="0">
            <x v="165"/>
          </reference>
          <reference field="4" count="1">
            <x v="184"/>
          </reference>
          <reference field="9" count="1" selected="0">
            <x v="9"/>
          </reference>
        </references>
      </pivotArea>
    </format>
    <format dxfId="3045">
      <pivotArea dataOnly="0" labelOnly="1" outline="0" fieldPosition="0">
        <references count="6">
          <reference field="0" count="1" selected="0">
            <x v="185"/>
          </reference>
          <reference field="1" count="1" selected="0">
            <x v="203"/>
          </reference>
          <reference field="2" count="1" selected="0">
            <x v="166"/>
          </reference>
          <reference field="3" count="1" selected="0">
            <x v="65"/>
          </reference>
          <reference field="4" count="1">
            <x v="169"/>
          </reference>
          <reference field="9" count="1" selected="0">
            <x v="9"/>
          </reference>
        </references>
      </pivotArea>
    </format>
    <format dxfId="3044">
      <pivotArea dataOnly="0" labelOnly="1" outline="0" fieldPosition="0">
        <references count="6">
          <reference field="0" count="1" selected="0">
            <x v="196"/>
          </reference>
          <reference field="1" count="1" selected="0">
            <x v="137"/>
          </reference>
          <reference field="2" count="1" selected="0">
            <x v="176"/>
          </reference>
          <reference field="3" count="1" selected="0">
            <x v="199"/>
          </reference>
          <reference field="4" count="1">
            <x v="112"/>
          </reference>
          <reference field="9" count="1" selected="0">
            <x v="9"/>
          </reference>
        </references>
      </pivotArea>
    </format>
    <format dxfId="3043">
      <pivotArea dataOnly="0" labelOnly="1" outline="0" fieldPosition="0">
        <references count="6">
          <reference field="0" count="1" selected="0">
            <x v="202"/>
          </reference>
          <reference field="1" count="1" selected="0">
            <x v="224"/>
          </reference>
          <reference field="2" count="1" selected="0">
            <x v="181"/>
          </reference>
          <reference field="3" count="1" selected="0">
            <x v="102"/>
          </reference>
          <reference field="4" count="1">
            <x v="189"/>
          </reference>
          <reference field="9" count="1" selected="0">
            <x v="9"/>
          </reference>
        </references>
      </pivotArea>
    </format>
    <format dxfId="3042">
      <pivotArea dataOnly="0" labelOnly="1" outline="0" fieldPosition="0">
        <references count="6">
          <reference field="0" count="1" selected="0">
            <x v="212"/>
          </reference>
          <reference field="1" count="1" selected="0">
            <x v="6"/>
          </reference>
          <reference field="2" count="1" selected="0">
            <x v="191"/>
          </reference>
          <reference field="3" count="1" selected="0">
            <x v="26"/>
          </reference>
          <reference field="4" count="1">
            <x v="5"/>
          </reference>
          <reference field="9" count="1" selected="0">
            <x v="9"/>
          </reference>
        </references>
      </pivotArea>
    </format>
    <format dxfId="3041">
      <pivotArea dataOnly="0" labelOnly="1" outline="0" fieldPosition="0">
        <references count="6">
          <reference field="0" count="1" selected="0">
            <x v="217"/>
          </reference>
          <reference field="1" count="1" selected="0">
            <x v="342"/>
          </reference>
          <reference field="2" count="1" selected="0">
            <x v="194"/>
          </reference>
          <reference field="3" count="1" selected="0">
            <x v="126"/>
          </reference>
          <reference field="4" count="1">
            <x v="279"/>
          </reference>
          <reference field="9" count="1" selected="0">
            <x v="9"/>
          </reference>
        </references>
      </pivotArea>
    </format>
    <format dxfId="3040">
      <pivotArea dataOnly="0" labelOnly="1" outline="0" fieldPosition="0">
        <references count="6">
          <reference field="0" count="1" selected="0">
            <x v="220"/>
          </reference>
          <reference field="1" count="1" selected="0">
            <x v="13"/>
          </reference>
          <reference field="2" count="1" selected="0">
            <x v="196"/>
          </reference>
          <reference field="3" count="1" selected="0">
            <x v="122"/>
          </reference>
          <reference field="4" count="1">
            <x v="11"/>
          </reference>
          <reference field="9" count="1" selected="0">
            <x v="9"/>
          </reference>
        </references>
      </pivotArea>
    </format>
    <format dxfId="3039">
      <pivotArea dataOnly="0" labelOnly="1" outline="0" fieldPosition="0">
        <references count="6">
          <reference field="0" count="1" selected="0">
            <x v="230"/>
          </reference>
          <reference field="1" count="1" selected="0">
            <x v="301"/>
          </reference>
          <reference field="2" count="1" selected="0">
            <x v="205"/>
          </reference>
          <reference field="3" count="1" selected="0">
            <x v="122"/>
          </reference>
          <reference field="4" count="1">
            <x v="248"/>
          </reference>
          <reference field="9" count="1" selected="0">
            <x v="9"/>
          </reference>
        </references>
      </pivotArea>
    </format>
    <format dxfId="3038">
      <pivotArea dataOnly="0" labelOnly="1" outline="0" fieldPosition="0">
        <references count="6">
          <reference field="0" count="1" selected="0">
            <x v="236"/>
          </reference>
          <reference field="1" count="1" selected="0">
            <x v="7"/>
          </reference>
          <reference field="2" count="1" selected="0">
            <x v="210"/>
          </reference>
          <reference field="3" count="1" selected="0">
            <x v="123"/>
          </reference>
          <reference field="4" count="1">
            <x v="6"/>
          </reference>
          <reference field="9" count="1" selected="0">
            <x v="9"/>
          </reference>
        </references>
      </pivotArea>
    </format>
    <format dxfId="3037">
      <pivotArea dataOnly="0" labelOnly="1" outline="0" fieldPosition="0">
        <references count="6">
          <reference field="0" count="1" selected="0">
            <x v="238"/>
          </reference>
          <reference field="1" count="1" selected="0">
            <x v="349"/>
          </reference>
          <reference field="2" count="1" selected="0">
            <x v="211"/>
          </reference>
          <reference field="3" count="1" selected="0">
            <x v="174"/>
          </reference>
          <reference field="4" count="1">
            <x v="282"/>
          </reference>
          <reference field="9" count="1" selected="0">
            <x v="9"/>
          </reference>
        </references>
      </pivotArea>
    </format>
    <format dxfId="3036">
      <pivotArea dataOnly="0" labelOnly="1" outline="0" fieldPosition="0">
        <references count="6">
          <reference field="0" count="1" selected="0">
            <x v="240"/>
          </reference>
          <reference field="1" count="1" selected="0">
            <x v="239"/>
          </reference>
          <reference field="2" count="1" selected="0">
            <x v="213"/>
          </reference>
          <reference field="3" count="1" selected="0">
            <x v="70"/>
          </reference>
          <reference field="4" count="1">
            <x v="203"/>
          </reference>
          <reference field="9" count="1" selected="0">
            <x v="9"/>
          </reference>
        </references>
      </pivotArea>
    </format>
    <format dxfId="3035">
      <pivotArea dataOnly="0" labelOnly="1" outline="0" fieldPosition="0">
        <references count="6">
          <reference field="0" count="1" selected="0">
            <x v="241"/>
          </reference>
          <reference field="1" count="1" selected="0">
            <x v="221"/>
          </reference>
          <reference field="2" count="1" selected="0">
            <x v="214"/>
          </reference>
          <reference field="3" count="1" selected="0">
            <x v="142"/>
          </reference>
          <reference field="4" count="1">
            <x v="186"/>
          </reference>
          <reference field="9" count="1" selected="0">
            <x v="9"/>
          </reference>
        </references>
      </pivotArea>
    </format>
    <format dxfId="3034">
      <pivotArea dataOnly="0" labelOnly="1" outline="0" fieldPosition="0">
        <references count="6">
          <reference field="0" count="1" selected="0">
            <x v="242"/>
          </reference>
          <reference field="1" count="1" selected="0">
            <x v="94"/>
          </reference>
          <reference field="2" count="1" selected="0">
            <x v="214"/>
          </reference>
          <reference field="3" count="1" selected="0">
            <x v="30"/>
          </reference>
          <reference field="4" count="1">
            <x v="80"/>
          </reference>
          <reference field="9" count="1" selected="0">
            <x v="9"/>
          </reference>
        </references>
      </pivotArea>
    </format>
    <format dxfId="3033">
      <pivotArea dataOnly="0" labelOnly="1" outline="0" fieldPosition="0">
        <references count="6">
          <reference field="0" count="1" selected="0">
            <x v="248"/>
          </reference>
          <reference field="1" count="1" selected="0">
            <x v="173"/>
          </reference>
          <reference field="2" count="1" selected="0">
            <x v="220"/>
          </reference>
          <reference field="3" count="1" selected="0">
            <x v="35"/>
          </reference>
          <reference field="4" count="1">
            <x v="142"/>
          </reference>
          <reference field="9" count="1" selected="0">
            <x v="9"/>
          </reference>
        </references>
      </pivotArea>
    </format>
    <format dxfId="3032">
      <pivotArea dataOnly="0" labelOnly="1" outline="0" fieldPosition="0">
        <references count="6">
          <reference field="0" count="1" selected="0">
            <x v="249"/>
          </reference>
          <reference field="1" count="1" selected="0">
            <x v="117"/>
          </reference>
          <reference field="2" count="1" selected="0">
            <x v="220"/>
          </reference>
          <reference field="3" count="1" selected="0">
            <x v="148"/>
          </reference>
          <reference field="4" count="1">
            <x v="99"/>
          </reference>
          <reference field="9" count="1" selected="0">
            <x v="9"/>
          </reference>
        </references>
      </pivotArea>
    </format>
    <format dxfId="3031">
      <pivotArea dataOnly="0" labelOnly="1" outline="0" fieldPosition="0">
        <references count="6">
          <reference field="0" count="1" selected="0">
            <x v="251"/>
          </reference>
          <reference field="1" count="1" selected="0">
            <x v="235"/>
          </reference>
          <reference field="2" count="1" selected="0">
            <x v="222"/>
          </reference>
          <reference field="3" count="1" selected="0">
            <x v="88"/>
          </reference>
          <reference field="4" count="1">
            <x v="199"/>
          </reference>
          <reference field="9" count="1" selected="0">
            <x v="9"/>
          </reference>
        </references>
      </pivotArea>
    </format>
    <format dxfId="3030">
      <pivotArea dataOnly="0" labelOnly="1" outline="0" fieldPosition="0">
        <references count="6">
          <reference field="0" count="1" selected="0">
            <x v="257"/>
          </reference>
          <reference field="1" count="1" selected="0">
            <x v="170"/>
          </reference>
          <reference field="2" count="1" selected="0">
            <x v="228"/>
          </reference>
          <reference field="3" count="1" selected="0">
            <x v="117"/>
          </reference>
          <reference field="4" count="1">
            <x v="140"/>
          </reference>
          <reference field="9" count="1" selected="0">
            <x v="9"/>
          </reference>
        </references>
      </pivotArea>
    </format>
    <format dxfId="3029">
      <pivotArea dataOnly="0" labelOnly="1" outline="0" fieldPosition="0">
        <references count="6">
          <reference field="0" count="1" selected="0">
            <x v="259"/>
          </reference>
          <reference field="1" count="1" selected="0">
            <x v="192"/>
          </reference>
          <reference field="2" count="1" selected="0">
            <x v="230"/>
          </reference>
          <reference field="3" count="1" selected="0">
            <x v="28"/>
          </reference>
          <reference field="4" count="1">
            <x v="160"/>
          </reference>
          <reference field="9" count="1" selected="0">
            <x v="9"/>
          </reference>
        </references>
      </pivotArea>
    </format>
    <format dxfId="3028">
      <pivotArea dataOnly="0" labelOnly="1" outline="0" fieldPosition="0">
        <references count="6">
          <reference field="0" count="1" selected="0">
            <x v="269"/>
          </reference>
          <reference field="1" count="1" selected="0">
            <x v="56"/>
          </reference>
          <reference field="2" count="1" selected="0">
            <x v="236"/>
          </reference>
          <reference field="3" count="1" selected="0">
            <x v="182"/>
          </reference>
          <reference field="4" count="1">
            <x v="47"/>
          </reference>
          <reference field="9" count="1" selected="0">
            <x v="9"/>
          </reference>
        </references>
      </pivotArea>
    </format>
    <format dxfId="3027">
      <pivotArea dataOnly="0" labelOnly="1" outline="0" fieldPosition="0">
        <references count="6">
          <reference field="0" count="1" selected="0">
            <x v="279"/>
          </reference>
          <reference field="1" count="1" selected="0">
            <x v="243"/>
          </reference>
          <reference field="2" count="1" selected="0">
            <x v="245"/>
          </reference>
          <reference field="3" count="1" selected="0">
            <x v="148"/>
          </reference>
          <reference field="4" count="1">
            <x v="207"/>
          </reference>
          <reference field="9" count="1" selected="0">
            <x v="9"/>
          </reference>
        </references>
      </pivotArea>
    </format>
    <format dxfId="3026">
      <pivotArea dataOnly="0" labelOnly="1" outline="0" fieldPosition="0">
        <references count="6">
          <reference field="0" count="1" selected="0">
            <x v="292"/>
          </reference>
          <reference field="1" count="1" selected="0">
            <x v="176"/>
          </reference>
          <reference field="2" count="1" selected="0">
            <x v="257"/>
          </reference>
          <reference field="3" count="1" selected="0">
            <x v="52"/>
          </reference>
          <reference field="4" count="1">
            <x v="145"/>
          </reference>
          <reference field="9" count="1" selected="0">
            <x v="9"/>
          </reference>
        </references>
      </pivotArea>
    </format>
    <format dxfId="3025">
      <pivotArea dataOnly="0" labelOnly="1" outline="0" fieldPosition="0">
        <references count="6">
          <reference field="0" count="1" selected="0">
            <x v="299"/>
          </reference>
          <reference field="1" count="1" selected="0">
            <x v="298"/>
          </reference>
          <reference field="2" count="1" selected="0">
            <x v="261"/>
          </reference>
          <reference field="3" count="1" selected="0">
            <x v="14"/>
          </reference>
          <reference field="4" count="1">
            <x v="247"/>
          </reference>
          <reference field="9" count="1" selected="0">
            <x v="9"/>
          </reference>
        </references>
      </pivotArea>
    </format>
    <format dxfId="3024">
      <pivotArea dataOnly="0" labelOnly="1" outline="0" fieldPosition="0">
        <references count="6">
          <reference field="0" count="1" selected="0">
            <x v="308"/>
          </reference>
          <reference field="1" count="1" selected="0">
            <x v="157"/>
          </reference>
          <reference field="2" count="1" selected="0">
            <x v="269"/>
          </reference>
          <reference field="3" count="1" selected="0">
            <x v="44"/>
          </reference>
          <reference field="4" count="1">
            <x v="130"/>
          </reference>
          <reference field="9" count="1" selected="0">
            <x v="9"/>
          </reference>
        </references>
      </pivotArea>
    </format>
    <format dxfId="3023">
      <pivotArea dataOnly="0" labelOnly="1" outline="0" fieldPosition="0">
        <references count="6">
          <reference field="0" count="1" selected="0">
            <x v="315"/>
          </reference>
          <reference field="1" count="1" selected="0">
            <x v="125"/>
          </reference>
          <reference field="2" count="1" selected="0">
            <x v="275"/>
          </reference>
          <reference field="3" count="1" selected="0">
            <x v="38"/>
          </reference>
          <reference field="4" count="1">
            <x v="104"/>
          </reference>
          <reference field="9" count="1" selected="0">
            <x v="9"/>
          </reference>
        </references>
      </pivotArea>
    </format>
    <format dxfId="3022">
      <pivotArea dataOnly="0" labelOnly="1" outline="0" fieldPosition="0">
        <references count="6">
          <reference field="0" count="1" selected="0">
            <x v="316"/>
          </reference>
          <reference field="1" count="1" selected="0">
            <x v="245"/>
          </reference>
          <reference field="2" count="1" selected="0">
            <x v="276"/>
          </reference>
          <reference field="3" count="1" selected="0">
            <x v="53"/>
          </reference>
          <reference field="4" count="1">
            <x v="209"/>
          </reference>
          <reference field="9" count="1" selected="0">
            <x v="9"/>
          </reference>
        </references>
      </pivotArea>
    </format>
    <format dxfId="3021">
      <pivotArea dataOnly="0" labelOnly="1" outline="0" fieldPosition="0">
        <references count="6">
          <reference field="0" count="1" selected="0">
            <x v="322"/>
          </reference>
          <reference field="1" count="1" selected="0">
            <x v="310"/>
          </reference>
          <reference field="2" count="1" selected="0">
            <x v="281"/>
          </reference>
          <reference field="3" count="1" selected="0">
            <x v="38"/>
          </reference>
          <reference field="4" count="1">
            <x v="255"/>
          </reference>
          <reference field="9" count="1" selected="0">
            <x v="9"/>
          </reference>
        </references>
      </pivotArea>
    </format>
    <format dxfId="3020">
      <pivotArea dataOnly="0" labelOnly="1" outline="0" fieldPosition="0">
        <references count="6">
          <reference field="0" count="1" selected="0">
            <x v="343"/>
          </reference>
          <reference field="1" count="1" selected="0">
            <x v="141"/>
          </reference>
          <reference field="2" count="1" selected="0">
            <x v="299"/>
          </reference>
          <reference field="3" count="1" selected="0">
            <x v="119"/>
          </reference>
          <reference field="4" count="1">
            <x v="116"/>
          </reference>
          <reference field="9" count="1" selected="0">
            <x v="9"/>
          </reference>
        </references>
      </pivotArea>
    </format>
    <format dxfId="3019">
      <pivotArea dataOnly="0" labelOnly="1" outline="0" fieldPosition="0">
        <references count="6">
          <reference field="0" count="1" selected="0">
            <x v="344"/>
          </reference>
          <reference field="1" count="1" selected="0">
            <x v="204"/>
          </reference>
          <reference field="2" count="1" selected="0">
            <x v="300"/>
          </reference>
          <reference field="3" count="1" selected="0">
            <x v="109"/>
          </reference>
          <reference field="4" count="1">
            <x v="170"/>
          </reference>
          <reference field="9" count="1" selected="0">
            <x v="9"/>
          </reference>
        </references>
      </pivotArea>
    </format>
    <format dxfId="3018">
      <pivotArea dataOnly="0" labelOnly="1" outline="0" fieldPosition="0">
        <references count="6">
          <reference field="0" count="1" selected="0">
            <x v="350"/>
          </reference>
          <reference field="1" count="1" selected="0">
            <x v="207"/>
          </reference>
          <reference field="2" count="1" selected="0">
            <x v="305"/>
          </reference>
          <reference field="3" count="1" selected="0">
            <x v="60"/>
          </reference>
          <reference field="4" count="1">
            <x v="173"/>
          </reference>
          <reference field="9" count="1" selected="0">
            <x v="9"/>
          </reference>
        </references>
      </pivotArea>
    </format>
    <format dxfId="3017">
      <pivotArea dataOnly="0" labelOnly="1" outline="0" fieldPosition="0">
        <references count="6">
          <reference field="0" count="1" selected="0">
            <x v="18"/>
          </reference>
          <reference field="1" count="1" selected="0">
            <x v="42"/>
          </reference>
          <reference field="2" count="1" selected="0">
            <x v="16"/>
          </reference>
          <reference field="3" count="1" selected="0">
            <x v="7"/>
          </reference>
          <reference field="4" count="1">
            <x v="35"/>
          </reference>
          <reference field="9" count="1" selected="0">
            <x v="10"/>
          </reference>
        </references>
      </pivotArea>
    </format>
    <format dxfId="3016">
      <pivotArea dataOnly="0" labelOnly="1" outline="0" fieldPosition="0">
        <references count="6">
          <reference field="0" count="1" selected="0">
            <x v="48"/>
          </reference>
          <reference field="1" count="1" selected="0">
            <x v="216"/>
          </reference>
          <reference field="2" count="1" selected="0">
            <x v="44"/>
          </reference>
          <reference field="3" count="1" selected="0">
            <x v="143"/>
          </reference>
          <reference field="4" count="1">
            <x v="182"/>
          </reference>
          <reference field="9" count="1" selected="0">
            <x v="10"/>
          </reference>
        </references>
      </pivotArea>
    </format>
    <format dxfId="3015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267"/>
          </reference>
          <reference field="2" count="1" selected="0">
            <x v="59"/>
          </reference>
          <reference field="3" count="1" selected="0">
            <x v="201"/>
          </reference>
          <reference field="4" count="1">
            <x v="224"/>
          </reference>
          <reference field="9" count="1" selected="0">
            <x v="10"/>
          </reference>
        </references>
      </pivotArea>
    </format>
    <format dxfId="3014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91"/>
          </reference>
          <reference field="2" count="1" selected="0">
            <x v="71"/>
          </reference>
          <reference field="3" count="1" selected="0">
            <x v="28"/>
          </reference>
          <reference field="4" count="1">
            <x v="78"/>
          </reference>
          <reference field="9" count="1" selected="0">
            <x v="10"/>
          </reference>
        </references>
      </pivotArea>
    </format>
    <format dxfId="3013">
      <pivotArea dataOnly="0" labelOnly="1" outline="0" fieldPosition="0">
        <references count="6">
          <reference field="0" count="1" selected="0">
            <x v="106"/>
          </reference>
          <reference field="1" count="1" selected="0">
            <x v="177"/>
          </reference>
          <reference field="2" count="1" selected="0">
            <x v="94"/>
          </reference>
          <reference field="3" count="1" selected="0">
            <x v="24"/>
          </reference>
          <reference field="4" count="1">
            <x v="146"/>
          </reference>
          <reference field="9" count="1" selected="0">
            <x v="10"/>
          </reference>
        </references>
      </pivotArea>
    </format>
    <format dxfId="3012">
      <pivotArea dataOnly="0" labelOnly="1" outline="0" fieldPosition="0">
        <references count="6">
          <reference field="0" count="1" selected="0">
            <x v="110"/>
          </reference>
          <reference field="1" count="1" selected="0">
            <x v="154"/>
          </reference>
          <reference field="2" count="1" selected="0">
            <x v="98"/>
          </reference>
          <reference field="3" count="1" selected="0">
            <x v="76"/>
          </reference>
          <reference field="4" count="1">
            <x v="127"/>
          </reference>
          <reference field="9" count="1" selected="0">
            <x v="10"/>
          </reference>
        </references>
      </pivotArea>
    </format>
    <format dxfId="3011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205"/>
          </reference>
          <reference field="2" count="1" selected="0">
            <x v="102"/>
          </reference>
          <reference field="3" count="1" selected="0">
            <x v="70"/>
          </reference>
          <reference field="4" count="1">
            <x v="171"/>
          </reference>
          <reference field="9" count="1" selected="0">
            <x v="10"/>
          </reference>
        </references>
      </pivotArea>
    </format>
    <format dxfId="3010">
      <pivotArea dataOnly="0" labelOnly="1" outline="0" fieldPosition="0">
        <references count="6">
          <reference field="0" count="1" selected="0">
            <x v="147"/>
          </reference>
          <reference field="1" count="1" selected="0">
            <x v="183"/>
          </reference>
          <reference field="2" count="1" selected="0">
            <x v="131"/>
          </reference>
          <reference field="3" count="1" selected="0">
            <x v="76"/>
          </reference>
          <reference field="4" count="1">
            <x v="152"/>
          </reference>
          <reference field="9" count="1" selected="0">
            <x v="10"/>
          </reference>
        </references>
      </pivotArea>
    </format>
    <format dxfId="3009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105"/>
          </reference>
          <reference field="2" count="1" selected="0">
            <x v="131"/>
          </reference>
          <reference field="3" count="1" selected="0">
            <x v="45"/>
          </reference>
          <reference field="4" count="1">
            <x v="89"/>
          </reference>
          <reference field="9" count="1" selected="0">
            <x v="10"/>
          </reference>
        </references>
      </pivotArea>
    </format>
    <format dxfId="3008">
      <pivotArea dataOnly="0" labelOnly="1" outline="0" fieldPosition="0">
        <references count="6">
          <reference field="0" count="1" selected="0">
            <x v="160"/>
          </reference>
          <reference field="1" count="1" selected="0">
            <x v="63"/>
          </reference>
          <reference field="2" count="1" selected="0">
            <x v="142"/>
          </reference>
          <reference field="3" count="1" selected="0">
            <x v="62"/>
          </reference>
          <reference field="4" count="1">
            <x v="53"/>
          </reference>
          <reference field="9" count="1" selected="0">
            <x v="10"/>
          </reference>
        </references>
      </pivotArea>
    </format>
    <format dxfId="3007">
      <pivotArea dataOnly="0" labelOnly="1" outline="0" fieldPosition="0">
        <references count="6">
          <reference field="0" count="1" selected="0">
            <x v="170"/>
          </reference>
          <reference field="1" count="1" selected="0">
            <x v="181"/>
          </reference>
          <reference field="2" count="1" selected="0">
            <x v="151"/>
          </reference>
          <reference field="3" count="1" selected="0">
            <x v="174"/>
          </reference>
          <reference field="4" count="1">
            <x v="150"/>
          </reference>
          <reference field="9" count="1" selected="0">
            <x v="10"/>
          </reference>
        </references>
      </pivotArea>
    </format>
    <format dxfId="3006">
      <pivotArea dataOnly="0" labelOnly="1" outline="0" fieldPosition="0">
        <references count="6">
          <reference field="0" count="1" selected="0">
            <x v="173"/>
          </reference>
          <reference field="1" count="1" selected="0">
            <x v="187"/>
          </reference>
          <reference field="2" count="1" selected="0">
            <x v="154"/>
          </reference>
          <reference field="3" count="1" selected="0">
            <x v="9"/>
          </reference>
          <reference field="4" count="1">
            <x v="156"/>
          </reference>
          <reference field="9" count="1" selected="0">
            <x v="10"/>
          </reference>
        </references>
      </pivotArea>
    </format>
    <format dxfId="3005">
      <pivotArea dataOnly="0" labelOnly="1" outline="0" fieldPosition="0">
        <references count="6">
          <reference field="0" count="1" selected="0">
            <x v="205"/>
          </reference>
          <reference field="1" count="1" selected="0">
            <x v="129"/>
          </reference>
          <reference field="2" count="1" selected="0">
            <x v="184"/>
          </reference>
          <reference field="3" count="1" selected="0">
            <x v="189"/>
          </reference>
          <reference field="4" count="1">
            <x v="106"/>
          </reference>
          <reference field="9" count="1" selected="0">
            <x v="10"/>
          </reference>
        </references>
      </pivotArea>
    </format>
    <format dxfId="3004">
      <pivotArea dataOnly="0" labelOnly="1" outline="0" fieldPosition="0">
        <references count="6">
          <reference field="0" count="1" selected="0">
            <x v="207"/>
          </reference>
          <reference field="1" count="1" selected="0">
            <x v="293"/>
          </reference>
          <reference field="2" count="1" selected="0">
            <x v="186"/>
          </reference>
          <reference field="3" count="1" selected="0">
            <x v="116"/>
          </reference>
          <reference field="4" count="1">
            <x v="243"/>
          </reference>
          <reference field="9" count="1" selected="0">
            <x v="10"/>
          </reference>
        </references>
      </pivotArea>
    </format>
    <format dxfId="3003">
      <pivotArea dataOnly="0" labelOnly="1" outline="0" fieldPosition="0">
        <references count="6">
          <reference field="0" count="1" selected="0">
            <x v="210"/>
          </reference>
          <reference field="1" count="1" selected="0">
            <x v="2"/>
          </reference>
          <reference field="2" count="1" selected="0">
            <x v="189"/>
          </reference>
          <reference field="3" count="1" selected="0">
            <x v="92"/>
          </reference>
          <reference field="4" count="1">
            <x v="2"/>
          </reference>
          <reference field="9" count="1" selected="0">
            <x v="10"/>
          </reference>
        </references>
      </pivotArea>
    </format>
    <format dxfId="3002">
      <pivotArea dataOnly="0" labelOnly="1" outline="0" fieldPosition="0">
        <references count="6">
          <reference field="0" count="1" selected="0">
            <x v="239"/>
          </reference>
          <reference field="1" count="1" selected="0">
            <x v="281"/>
          </reference>
          <reference field="2" count="1" selected="0">
            <x v="212"/>
          </reference>
          <reference field="3" count="1" selected="0">
            <x v="174"/>
          </reference>
          <reference field="4" count="1">
            <x v="234"/>
          </reference>
          <reference field="9" count="1" selected="0">
            <x v="10"/>
          </reference>
        </references>
      </pivotArea>
    </format>
    <format dxfId="3001">
      <pivotArea dataOnly="0" labelOnly="1" outline="0" fieldPosition="0">
        <references count="6">
          <reference field="0" count="1" selected="0">
            <x v="243"/>
          </reference>
          <reference field="1" count="1" selected="0">
            <x v="251"/>
          </reference>
          <reference field="2" count="1" selected="0">
            <x v="215"/>
          </reference>
          <reference field="3" count="1" selected="0">
            <x v="200"/>
          </reference>
          <reference field="4" count="1">
            <x v="213"/>
          </reference>
          <reference field="9" count="1" selected="0">
            <x v="10"/>
          </reference>
        </references>
      </pivotArea>
    </format>
    <format dxfId="3000">
      <pivotArea dataOnly="0" labelOnly="1" outline="0" fieldPosition="0">
        <references count="6">
          <reference field="0" count="1" selected="0">
            <x v="250"/>
          </reference>
          <reference field="1" count="1" selected="0">
            <x v="107"/>
          </reference>
          <reference field="2" count="1" selected="0">
            <x v="221"/>
          </reference>
          <reference field="3" count="1" selected="0">
            <x v="79"/>
          </reference>
          <reference field="4" count="1">
            <x v="90"/>
          </reference>
          <reference field="9" count="1" selected="0">
            <x v="10"/>
          </reference>
        </references>
      </pivotArea>
    </format>
    <format dxfId="2999">
      <pivotArea dataOnly="0" labelOnly="1" outline="0" fieldPosition="0">
        <references count="6">
          <reference field="0" count="1" selected="0">
            <x v="260"/>
          </reference>
          <reference field="1" count="1" selected="0">
            <x v="323"/>
          </reference>
          <reference field="2" count="1" selected="0">
            <x v="230"/>
          </reference>
          <reference field="3" count="1" selected="0">
            <x v="29"/>
          </reference>
          <reference field="4" count="1">
            <x v="266"/>
          </reference>
          <reference field="9" count="1" selected="0">
            <x v="10"/>
          </reference>
        </references>
      </pivotArea>
    </format>
    <format dxfId="2998">
      <pivotArea dataOnly="0" labelOnly="1" outline="0" fieldPosition="0">
        <references count="6">
          <reference field="0" count="1" selected="0">
            <x v="265"/>
          </reference>
          <reference field="1" count="1" selected="0">
            <x v="68"/>
          </reference>
          <reference field="2" count="1" selected="0">
            <x v="233"/>
          </reference>
          <reference field="3" count="1" selected="0">
            <x v="104"/>
          </reference>
          <reference field="4" count="1">
            <x v="58"/>
          </reference>
          <reference field="9" count="1" selected="0">
            <x v="10"/>
          </reference>
        </references>
      </pivotArea>
    </format>
    <format dxfId="2997">
      <pivotArea dataOnly="0" labelOnly="1" outline="0" fieldPosition="0">
        <references count="6">
          <reference field="0" count="1" selected="0">
            <x v="268"/>
          </reference>
          <reference field="1" count="1" selected="0">
            <x v="140"/>
          </reference>
          <reference field="2" count="1" selected="0">
            <x v="235"/>
          </reference>
          <reference field="3" count="1" selected="0">
            <x v="65"/>
          </reference>
          <reference field="4" count="1">
            <x v="115"/>
          </reference>
          <reference field="9" count="1" selected="0">
            <x v="10"/>
          </reference>
        </references>
      </pivotArea>
    </format>
    <format dxfId="2996">
      <pivotArea dataOnly="0" labelOnly="1" outline="0" fieldPosition="0">
        <references count="6">
          <reference field="0" count="1" selected="0">
            <x v="270"/>
          </reference>
          <reference field="1" count="1" selected="0">
            <x v="347"/>
          </reference>
          <reference field="2" count="1" selected="0">
            <x v="237"/>
          </reference>
          <reference field="3" count="1" selected="0">
            <x v="30"/>
          </reference>
          <reference field="4" count="1">
            <x v="282"/>
          </reference>
          <reference field="9" count="1" selected="0">
            <x v="10"/>
          </reference>
        </references>
      </pivotArea>
    </format>
    <format dxfId="2995">
      <pivotArea dataOnly="0" labelOnly="1" outline="0" fieldPosition="0">
        <references count="6">
          <reference field="0" count="1" selected="0">
            <x v="275"/>
          </reference>
          <reference field="1" count="1" selected="0">
            <x v="64"/>
          </reference>
          <reference field="2" count="1" selected="0">
            <x v="241"/>
          </reference>
          <reference field="3" count="1" selected="0">
            <x v="174"/>
          </reference>
          <reference field="4" count="1">
            <x v="54"/>
          </reference>
          <reference field="9" count="1" selected="0">
            <x v="10"/>
          </reference>
        </references>
      </pivotArea>
    </format>
    <format dxfId="2994">
      <pivotArea dataOnly="0" labelOnly="1" outline="0" fieldPosition="0">
        <references count="6">
          <reference field="0" count="1" selected="0">
            <x v="283"/>
          </reference>
          <reference field="1" count="1" selected="0">
            <x v="27"/>
          </reference>
          <reference field="2" count="1" selected="0">
            <x v="249"/>
          </reference>
          <reference field="3" count="1" selected="0">
            <x v="6"/>
          </reference>
          <reference field="4" count="1">
            <x v="20"/>
          </reference>
          <reference field="9" count="1" selected="0">
            <x v="10"/>
          </reference>
        </references>
      </pivotArea>
    </format>
    <format dxfId="2993">
      <pivotArea dataOnly="0" labelOnly="1" outline="0" fieldPosition="0">
        <references count="6">
          <reference field="0" count="1" selected="0">
            <x v="293"/>
          </reference>
          <reference field="1" count="1" selected="0">
            <x v="337"/>
          </reference>
          <reference field="2" count="1" selected="0">
            <x v="258"/>
          </reference>
          <reference field="3" count="1" selected="0">
            <x v="38"/>
          </reference>
          <reference field="4" count="1">
            <x v="277"/>
          </reference>
          <reference field="9" count="1" selected="0">
            <x v="10"/>
          </reference>
        </references>
      </pivotArea>
    </format>
    <format dxfId="2992">
      <pivotArea dataOnly="0" labelOnly="1" outline="0" fieldPosition="0">
        <references count="6">
          <reference field="0" count="1" selected="0">
            <x v="295"/>
          </reference>
          <reference field="1" count="1" selected="0">
            <x v="115"/>
          </reference>
          <reference field="2" count="1" selected="0">
            <x v="258"/>
          </reference>
          <reference field="3" count="1" selected="0">
            <x v="19"/>
          </reference>
          <reference field="4" count="1">
            <x v="97"/>
          </reference>
          <reference field="9" count="1" selected="0">
            <x v="10"/>
          </reference>
        </references>
      </pivotArea>
    </format>
    <format dxfId="2991">
      <pivotArea dataOnly="0" labelOnly="1" outline="0" fieldPosition="0">
        <references count="6">
          <reference field="0" count="1" selected="0">
            <x v="300"/>
          </reference>
          <reference field="1" count="1" selected="0">
            <x v="262"/>
          </reference>
          <reference field="2" count="1" selected="0">
            <x v="262"/>
          </reference>
          <reference field="3" count="1" selected="0">
            <x v="201"/>
          </reference>
          <reference field="4" count="1">
            <x v="220"/>
          </reference>
          <reference field="9" count="1" selected="0">
            <x v="10"/>
          </reference>
        </references>
      </pivotArea>
    </format>
    <format dxfId="2990">
      <pivotArea dataOnly="0" labelOnly="1" outline="0" fieldPosition="0">
        <references count="6">
          <reference field="0" count="1" selected="0">
            <x v="301"/>
          </reference>
          <reference field="1" count="1" selected="0">
            <x v="95"/>
          </reference>
          <reference field="2" count="1" selected="0">
            <x v="263"/>
          </reference>
          <reference field="3" count="1" selected="0">
            <x v="135"/>
          </reference>
          <reference field="4" count="1">
            <x v="171"/>
          </reference>
          <reference field="9" count="1" selected="0">
            <x v="10"/>
          </reference>
        </references>
      </pivotArea>
    </format>
    <format dxfId="2989">
      <pivotArea dataOnly="0" labelOnly="1" outline="0" fieldPosition="0">
        <references count="6">
          <reference field="0" count="1" selected="0">
            <x v="313"/>
          </reference>
          <reference field="1" count="1" selected="0">
            <x v="36"/>
          </reference>
          <reference field="2" count="1" selected="0">
            <x v="273"/>
          </reference>
          <reference field="3" count="1" selected="0">
            <x v="5"/>
          </reference>
          <reference field="4" count="1">
            <x v="30"/>
          </reference>
          <reference field="9" count="1" selected="0">
            <x v="10"/>
          </reference>
        </references>
      </pivotArea>
    </format>
    <format dxfId="2988">
      <pivotArea dataOnly="0" labelOnly="1" outline="0" fieldPosition="0">
        <references count="6">
          <reference field="0" count="1" selected="0">
            <x v="324"/>
          </reference>
          <reference field="1" count="1" selected="0">
            <x v="222"/>
          </reference>
          <reference field="2" count="1" selected="0">
            <x v="282"/>
          </reference>
          <reference field="3" count="1" selected="0">
            <x v="90"/>
          </reference>
          <reference field="4" count="1">
            <x v="187"/>
          </reference>
          <reference field="9" count="1" selected="0">
            <x v="10"/>
          </reference>
        </references>
      </pivotArea>
    </format>
    <format dxfId="2987">
      <pivotArea dataOnly="0" labelOnly="1" outline="0" fieldPosition="0">
        <references count="6">
          <reference field="0" count="1" selected="0">
            <x v="326"/>
          </reference>
          <reference field="1" count="1" selected="0">
            <x v="130"/>
          </reference>
          <reference field="2" count="1" selected="0">
            <x v="283"/>
          </reference>
          <reference field="3" count="1" selected="0">
            <x v="202"/>
          </reference>
          <reference field="4" count="1">
            <x v="106"/>
          </reference>
          <reference field="9" count="1" selected="0">
            <x v="10"/>
          </reference>
        </references>
      </pivotArea>
    </format>
    <format dxfId="2986">
      <pivotArea dataOnly="0" labelOnly="1" outline="0" fieldPosition="0">
        <references count="6">
          <reference field="0" count="1" selected="0">
            <x v="333"/>
          </reference>
          <reference field="1" count="1" selected="0">
            <x v="142"/>
          </reference>
          <reference field="2" count="1" selected="0">
            <x v="290"/>
          </reference>
          <reference field="3" count="1" selected="0">
            <x v="55"/>
          </reference>
          <reference field="4" count="1">
            <x v="117"/>
          </reference>
          <reference field="9" count="1" selected="0">
            <x v="10"/>
          </reference>
        </references>
      </pivotArea>
    </format>
    <format dxfId="2985">
      <pivotArea dataOnly="0" labelOnly="1" outline="0" fieldPosition="0">
        <references count="6">
          <reference field="0" count="1" selected="0">
            <x v="346"/>
          </reference>
          <reference field="1" count="1" selected="0">
            <x v="78"/>
          </reference>
          <reference field="2" count="1" selected="0">
            <x v="301"/>
          </reference>
          <reference field="3" count="1" selected="0">
            <x v="2"/>
          </reference>
          <reference field="4" count="1">
            <x v="66"/>
          </reference>
          <reference field="9" count="1" selected="0">
            <x v="10"/>
          </reference>
        </references>
      </pivotArea>
    </format>
    <format dxfId="2984">
      <pivotArea dataOnly="0" labelOnly="1" outline="0" fieldPosition="0">
        <references count="6">
          <reference field="0" count="1" selected="0">
            <x v="347"/>
          </reference>
          <reference field="1" count="1" selected="0">
            <x v="165"/>
          </reference>
          <reference field="2" count="1" selected="0">
            <x v="302"/>
          </reference>
          <reference field="3" count="1" selected="0">
            <x v="152"/>
          </reference>
          <reference field="4" count="1">
            <x v="137"/>
          </reference>
          <reference field="9" count="1" selected="0">
            <x v="10"/>
          </reference>
        </references>
      </pivotArea>
    </format>
    <format dxfId="2983">
      <pivotArea dataOnly="0" labelOnly="1" outline="0" fieldPosition="0">
        <references count="6">
          <reference field="0" count="1" selected="0">
            <x v="24"/>
          </reference>
          <reference field="1" count="1" selected="0">
            <x v="8"/>
          </reference>
          <reference field="2" count="1" selected="0">
            <x v="21"/>
          </reference>
          <reference field="3" count="1" selected="0">
            <x v="114"/>
          </reference>
          <reference field="4" count="1">
            <x v="7"/>
          </reference>
          <reference field="9" count="1" selected="0">
            <x v="11"/>
          </reference>
        </references>
      </pivotArea>
    </format>
    <format dxfId="2982">
      <pivotArea dataOnly="0" labelOnly="1" outline="0" fieldPosition="0">
        <references count="6">
          <reference field="0" count="1" selected="0">
            <x v="42"/>
          </reference>
          <reference field="1" count="1" selected="0">
            <x v="4"/>
          </reference>
          <reference field="2" count="1" selected="0">
            <x v="38"/>
          </reference>
          <reference field="3" count="1" selected="0">
            <x v="181"/>
          </reference>
          <reference field="4" count="1">
            <x v="3"/>
          </reference>
          <reference field="9" count="1" selected="0">
            <x v="11"/>
          </reference>
        </references>
      </pivotArea>
    </format>
    <format dxfId="2981">
      <pivotArea dataOnly="0" labelOnly="1" outline="0" fieldPosition="0">
        <references count="6">
          <reference field="0" count="1" selected="0">
            <x v="70"/>
          </reference>
          <reference field="1" count="1" selected="0">
            <x v="43"/>
          </reference>
          <reference field="2" count="1" selected="0">
            <x v="63"/>
          </reference>
          <reference field="3" count="1" selected="0">
            <x v="65"/>
          </reference>
          <reference field="4" count="1">
            <x v="35"/>
          </reference>
          <reference field="9" count="1" selected="0">
            <x v="11"/>
          </reference>
        </references>
      </pivotArea>
    </format>
    <format dxfId="2980">
      <pivotArea dataOnly="0" labelOnly="1" outline="0" fieldPosition="0">
        <references count="6">
          <reference field="0" count="1" selected="0">
            <x v="74"/>
          </reference>
          <reference field="1" count="1" selected="0">
            <x v="32"/>
          </reference>
          <reference field="2" count="1" selected="0">
            <x v="66"/>
          </reference>
          <reference field="3" count="1" selected="0">
            <x v="121"/>
          </reference>
          <reference field="4" count="1">
            <x v="26"/>
          </reference>
          <reference field="9" count="1" selected="0">
            <x v="11"/>
          </reference>
        </references>
      </pivotArea>
    </format>
    <format dxfId="2979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275"/>
          </reference>
          <reference field="2" count="1" selected="0">
            <x v="73"/>
          </reference>
          <reference field="3" count="1" selected="0">
            <x v="72"/>
          </reference>
          <reference field="4" count="1">
            <x v="230"/>
          </reference>
          <reference field="9" count="1" selected="0">
            <x v="11"/>
          </reference>
        </references>
      </pivotArea>
    </format>
    <format dxfId="2978">
      <pivotArea dataOnly="0" labelOnly="1" outline="0" fieldPosition="0">
        <references count="6">
          <reference field="0" count="1" selected="0">
            <x v="92"/>
          </reference>
          <reference field="1" count="1" selected="0">
            <x v="259"/>
          </reference>
          <reference field="2" count="1" selected="0">
            <x v="82"/>
          </reference>
          <reference field="3" count="1" selected="0">
            <x v="100"/>
          </reference>
          <reference field="4" count="1">
            <x v="219"/>
          </reference>
          <reference field="9" count="1" selected="0">
            <x v="11"/>
          </reference>
        </references>
      </pivotArea>
    </format>
    <format dxfId="2977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53"/>
          </reference>
          <reference field="2" count="1" selected="0">
            <x v="109"/>
          </reference>
          <reference field="3" count="1" selected="0">
            <x v="61"/>
          </reference>
          <reference field="4" count="1">
            <x v="44"/>
          </reference>
          <reference field="9" count="1" selected="0">
            <x v="11"/>
          </reference>
        </references>
      </pivotArea>
    </format>
    <format dxfId="2976">
      <pivotArea dataOnly="0" labelOnly="1" outline="0" fieldPosition="0">
        <references count="6">
          <reference field="0" count="1" selected="0">
            <x v="128"/>
          </reference>
          <reference field="1" count="1" selected="0">
            <x v="174"/>
          </reference>
          <reference field="2" count="1" selected="0">
            <x v="113"/>
          </reference>
          <reference field="3" count="1" selected="0">
            <x v="79"/>
          </reference>
          <reference field="4" count="1">
            <x v="143"/>
          </reference>
          <reference field="9" count="1" selected="0">
            <x v="11"/>
          </reference>
        </references>
      </pivotArea>
    </format>
    <format dxfId="2975">
      <pivotArea dataOnly="0" labelOnly="1" outline="0" fieldPosition="0">
        <references count="6">
          <reference field="0" count="1" selected="0">
            <x v="149"/>
          </reference>
          <reference field="1" count="1" selected="0">
            <x v="352"/>
          </reference>
          <reference field="2" count="1" selected="0">
            <x v="132"/>
          </reference>
          <reference field="3" count="1" selected="0">
            <x v="79"/>
          </reference>
          <reference field="4" count="1">
            <x v="285"/>
          </reference>
          <reference field="9" count="1" selected="0">
            <x v="11"/>
          </reference>
        </references>
      </pivotArea>
    </format>
    <format dxfId="2974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59"/>
          </reference>
          <reference field="2" count="1" selected="0">
            <x v="144"/>
          </reference>
          <reference field="3" count="1" selected="0">
            <x v="174"/>
          </reference>
          <reference field="4" count="1">
            <x v="50"/>
          </reference>
          <reference field="9" count="1" selected="0">
            <x v="11"/>
          </reference>
        </references>
      </pivotArea>
    </format>
    <format dxfId="2973">
      <pivotArea dataOnly="0" labelOnly="1" outline="0" fieldPosition="0">
        <references count="6">
          <reference field="0" count="1" selected="0">
            <x v="176"/>
          </reference>
          <reference field="1" count="1" selected="0">
            <x v="333"/>
          </reference>
          <reference field="2" count="1" selected="0">
            <x v="157"/>
          </reference>
          <reference field="3" count="1" selected="0">
            <x v="101"/>
          </reference>
          <reference field="4" count="1">
            <x v="274"/>
          </reference>
          <reference field="9" count="1" selected="0">
            <x v="11"/>
          </reference>
        </references>
      </pivotArea>
    </format>
    <format dxfId="2972">
      <pivotArea dataOnly="0" labelOnly="1" outline="0" fieldPosition="0">
        <references count="6">
          <reference field="0" count="1" selected="0">
            <x v="183"/>
          </reference>
          <reference field="1" count="1" selected="0">
            <x v="255"/>
          </reference>
          <reference field="2" count="1" selected="0">
            <x v="164"/>
          </reference>
          <reference field="3" count="1" selected="0">
            <x v="2"/>
          </reference>
          <reference field="4" count="1">
            <x v="216"/>
          </reference>
          <reference field="9" count="1" selected="0">
            <x v="11"/>
          </reference>
        </references>
      </pivotArea>
    </format>
    <format dxfId="2971">
      <pivotArea dataOnly="0" labelOnly="1" outline="0" fieldPosition="0">
        <references count="6">
          <reference field="0" count="1" selected="0">
            <x v="191"/>
          </reference>
          <reference field="1" count="1" selected="0">
            <x v="232"/>
          </reference>
          <reference field="2" count="1" selected="0">
            <x v="171"/>
          </reference>
          <reference field="3" count="1" selected="0">
            <x v="18"/>
          </reference>
          <reference field="4" count="1">
            <x v="196"/>
          </reference>
          <reference field="9" count="1" selected="0">
            <x v="11"/>
          </reference>
        </references>
      </pivotArea>
    </format>
    <format dxfId="2970">
      <pivotArea dataOnly="0" labelOnly="1" outline="0" fieldPosition="0">
        <references count="6">
          <reference field="0" count="1" selected="0">
            <x v="209"/>
          </reference>
          <reference field="1" count="1" selected="0">
            <x v="244"/>
          </reference>
          <reference field="2" count="1" selected="0">
            <x v="188"/>
          </reference>
          <reference field="3" count="1" selected="0">
            <x v="60"/>
          </reference>
          <reference field="4" count="1">
            <x v="208"/>
          </reference>
          <reference field="9" count="1" selected="0">
            <x v="11"/>
          </reference>
        </references>
      </pivotArea>
    </format>
    <format dxfId="2969">
      <pivotArea dataOnly="0" labelOnly="1" outline="0" fieldPosition="0">
        <references count="6">
          <reference field="0" count="1" selected="0">
            <x v="225"/>
          </reference>
          <reference field="1" count="1" selected="0">
            <x v="139"/>
          </reference>
          <reference field="2" count="1" selected="0">
            <x v="200"/>
          </reference>
          <reference field="3" count="1" selected="0">
            <x v="206"/>
          </reference>
          <reference field="4" count="1">
            <x v="114"/>
          </reference>
          <reference field="9" count="1" selected="0">
            <x v="11"/>
          </reference>
        </references>
      </pivotArea>
    </format>
    <format dxfId="2968">
      <pivotArea dataOnly="0" labelOnly="1" outline="0" fieldPosition="0">
        <references count="6">
          <reference field="0" count="1" selected="0">
            <x v="254"/>
          </reference>
          <reference field="1" count="1" selected="0">
            <x v="269"/>
          </reference>
          <reference field="2" count="1" selected="0">
            <x v="225"/>
          </reference>
          <reference field="3" count="1" selected="0">
            <x v="50"/>
          </reference>
          <reference field="4" count="1">
            <x v="226"/>
          </reference>
          <reference field="9" count="1" selected="0">
            <x v="11"/>
          </reference>
        </references>
      </pivotArea>
    </format>
    <format dxfId="2967">
      <pivotArea dataOnly="0" labelOnly="1" outline="0" fieldPosition="0">
        <references count="6">
          <reference field="0" count="1" selected="0">
            <x v="262"/>
          </reference>
          <reference field="1" count="1" selected="0">
            <x v="30"/>
          </reference>
          <reference field="2" count="1" selected="0">
            <x v="232"/>
          </reference>
          <reference field="3" count="1" selected="0">
            <x v="5"/>
          </reference>
          <reference field="4" count="1">
            <x v="24"/>
          </reference>
          <reference field="9" count="1" selected="0">
            <x v="11"/>
          </reference>
        </references>
      </pivotArea>
    </format>
    <format dxfId="2966">
      <pivotArea dataOnly="0" labelOnly="1" outline="0" fieldPosition="0">
        <references count="6">
          <reference field="0" count="1" selected="0">
            <x v="267"/>
          </reference>
          <reference field="1" count="1" selected="0">
            <x v="44"/>
          </reference>
          <reference field="2" count="1" selected="0">
            <x v="234"/>
          </reference>
          <reference field="3" count="1" selected="0">
            <x v="152"/>
          </reference>
          <reference field="4" count="1">
            <x v="35"/>
          </reference>
          <reference field="9" count="1" selected="0">
            <x v="11"/>
          </reference>
        </references>
      </pivotArea>
    </format>
    <format dxfId="2965">
      <pivotArea dataOnly="0" labelOnly="1" outline="0" fieldPosition="0">
        <references count="6">
          <reference field="0" count="1" selected="0">
            <x v="272"/>
          </reference>
          <reference field="1" count="1" selected="0">
            <x v="297"/>
          </reference>
          <reference field="2" count="1" selected="0">
            <x v="239"/>
          </reference>
          <reference field="3" count="1" selected="0">
            <x v="131"/>
          </reference>
          <reference field="4" count="1">
            <x v="246"/>
          </reference>
          <reference field="9" count="1" selected="0">
            <x v="11"/>
          </reference>
        </references>
      </pivotArea>
    </format>
    <format dxfId="2964">
      <pivotArea dataOnly="0" labelOnly="1" outline="0" fieldPosition="0">
        <references count="6">
          <reference field="0" count="1" selected="0">
            <x v="273"/>
          </reference>
          <reference field="1" count="1" selected="0">
            <x v="253"/>
          </reference>
          <reference field="2" count="1" selected="0">
            <x v="240"/>
          </reference>
          <reference field="3" count="1" selected="0">
            <x v="49"/>
          </reference>
          <reference field="4" count="1">
            <x v="215"/>
          </reference>
          <reference field="9" count="1" selected="0">
            <x v="11"/>
          </reference>
        </references>
      </pivotArea>
    </format>
    <format dxfId="2963">
      <pivotArea dataOnly="0" labelOnly="1" outline="0" fieldPosition="0">
        <references count="6">
          <reference field="0" count="1" selected="0">
            <x v="274"/>
          </reference>
          <reference field="1" count="1" selected="0">
            <x v="288"/>
          </reference>
          <reference field="2" count="1" selected="0">
            <x v="241"/>
          </reference>
          <reference field="3" count="1" selected="0">
            <x v="178"/>
          </reference>
          <reference field="4" count="1">
            <x v="239"/>
          </reference>
          <reference field="9" count="1" selected="0">
            <x v="11"/>
          </reference>
        </references>
      </pivotArea>
    </format>
    <format dxfId="2962">
      <pivotArea dataOnly="0" labelOnly="1" outline="0" fieldPosition="0">
        <references count="6">
          <reference field="0" count="1" selected="0">
            <x v="294"/>
          </reference>
          <reference field="1" count="1" selected="0">
            <x v="23"/>
          </reference>
          <reference field="2" count="1" selected="0">
            <x v="258"/>
          </reference>
          <reference field="3" count="1" selected="0">
            <x v="106"/>
          </reference>
          <reference field="4" count="1">
            <x v="16"/>
          </reference>
          <reference field="9" count="1" selected="0">
            <x v="11"/>
          </reference>
        </references>
      </pivotArea>
    </format>
    <format dxfId="2961">
      <pivotArea dataOnly="0" labelOnly="1" outline="0" fieldPosition="0">
        <references count="6">
          <reference field="0" count="1" selected="0">
            <x v="298"/>
          </reference>
          <reference field="1" count="1" selected="0">
            <x v="106"/>
          </reference>
          <reference field="2" count="1" selected="0">
            <x v="261"/>
          </reference>
          <reference field="3" count="1" selected="0">
            <x v="30"/>
          </reference>
          <reference field="4" count="1">
            <x v="90"/>
          </reference>
          <reference field="9" count="1" selected="0">
            <x v="11"/>
          </reference>
        </references>
      </pivotArea>
    </format>
    <format dxfId="2960">
      <pivotArea dataOnly="0" labelOnly="1" outline="0" fieldPosition="0">
        <references count="6">
          <reference field="0" count="1" selected="0">
            <x v="302"/>
          </reference>
          <reference field="1" count="1" selected="0">
            <x v="326"/>
          </reference>
          <reference field="2" count="1" selected="0">
            <x v="263"/>
          </reference>
          <reference field="3" count="1" selected="0">
            <x v="154"/>
          </reference>
          <reference field="4" count="1">
            <x v="267"/>
          </reference>
          <reference field="9" count="1" selected="0">
            <x v="11"/>
          </reference>
        </references>
      </pivotArea>
    </format>
    <format dxfId="2959">
      <pivotArea dataOnly="0" labelOnly="1" outline="0" fieldPosition="0">
        <references count="6">
          <reference field="0" count="1" selected="0">
            <x v="306"/>
          </reference>
          <reference field="1" count="1" selected="0">
            <x v="61"/>
          </reference>
          <reference field="2" count="1" selected="0">
            <x v="267"/>
          </reference>
          <reference field="3" count="1" selected="0">
            <x v="39"/>
          </reference>
          <reference field="4" count="1">
            <x v="52"/>
          </reference>
          <reference field="9" count="1" selected="0">
            <x v="11"/>
          </reference>
        </references>
      </pivotArea>
    </format>
    <format dxfId="2958">
      <pivotArea dataOnly="0" labelOnly="1" outline="0" fieldPosition="0">
        <references count="6">
          <reference field="0" count="1" selected="0">
            <x v="314"/>
          </reference>
          <reference field="1" count="1" selected="0">
            <x v="290"/>
          </reference>
          <reference field="2" count="1" selected="0">
            <x v="274"/>
          </reference>
          <reference field="3" count="1" selected="0">
            <x v="138"/>
          </reference>
          <reference field="4" count="1">
            <x v="240"/>
          </reference>
          <reference field="9" count="1" selected="0">
            <x v="11"/>
          </reference>
        </references>
      </pivotArea>
    </format>
    <format dxfId="2957">
      <pivotArea dataOnly="0" labelOnly="1" outline="0" fieldPosition="0">
        <references count="6">
          <reference field="0" count="1" selected="0">
            <x v="329"/>
          </reference>
          <reference field="1" count="1" selected="0">
            <x v="26"/>
          </reference>
          <reference field="2" count="1" selected="0">
            <x v="286"/>
          </reference>
          <reference field="3" count="1" selected="0">
            <x v="163"/>
          </reference>
          <reference field="4" count="1">
            <x v="19"/>
          </reference>
          <reference field="9" count="1" selected="0">
            <x v="11"/>
          </reference>
        </references>
      </pivotArea>
    </format>
    <format dxfId="2956">
      <pivotArea dataOnly="0" labelOnly="1" outline="0" fieldPosition="0">
        <references count="6">
          <reference field="0" count="1" selected="0">
            <x v="330"/>
          </reference>
          <reference field="1" count="1" selected="0">
            <x v="316"/>
          </reference>
          <reference field="2" count="1" selected="0">
            <x v="287"/>
          </reference>
          <reference field="3" count="1" selected="0">
            <x v="196"/>
          </reference>
          <reference field="4" count="1">
            <x v="260"/>
          </reference>
          <reference field="9" count="1" selected="0">
            <x v="11"/>
          </reference>
        </references>
      </pivotArea>
    </format>
    <format dxfId="2955">
      <pivotArea dataOnly="0" labelOnly="1" outline="0" fieldPosition="0">
        <references count="6">
          <reference field="0" count="1" selected="0">
            <x v="334"/>
          </reference>
          <reference field="1" count="1" selected="0">
            <x v="268"/>
          </reference>
          <reference field="2" count="1" selected="0">
            <x v="291"/>
          </reference>
          <reference field="3" count="1" selected="0">
            <x v="39"/>
          </reference>
          <reference field="4" count="1">
            <x v="225"/>
          </reference>
          <reference field="9" count="1" selected="0">
            <x v="11"/>
          </reference>
        </references>
      </pivotArea>
    </format>
    <format dxfId="2954">
      <pivotArea dataOnly="0" labelOnly="1" outline="0" fieldPosition="0">
        <references count="6">
          <reference field="0" count="1" selected="0">
            <x v="337"/>
          </reference>
          <reference field="1" count="1" selected="0">
            <x v="307"/>
          </reference>
          <reference field="2" count="1" selected="0">
            <x v="294"/>
          </reference>
          <reference field="3" count="1" selected="0">
            <x v="174"/>
          </reference>
          <reference field="4" count="1">
            <x v="252"/>
          </reference>
          <reference field="9" count="1" selected="0">
            <x v="11"/>
          </reference>
        </references>
      </pivotArea>
    </format>
    <format dxfId="2953">
      <pivotArea dataOnly="0" labelOnly="1" outline="0" fieldPosition="0">
        <references count="6">
          <reference field="0" count="1" selected="0">
            <x v="338"/>
          </reference>
          <reference field="1" count="1" selected="0">
            <x v="217"/>
          </reference>
          <reference field="2" count="1" selected="0">
            <x v="295"/>
          </reference>
          <reference field="3" count="1" selected="0">
            <x v="158"/>
          </reference>
          <reference field="4" count="1">
            <x v="21"/>
          </reference>
          <reference field="9" count="1" selected="0">
            <x v="11"/>
          </reference>
        </references>
      </pivotArea>
    </format>
    <format dxfId="2952">
      <pivotArea dataOnly="0" labelOnly="1" outline="0" fieldPosition="0">
        <references count="6">
          <reference field="0" count="1" selected="0">
            <x v="341"/>
          </reference>
          <reference field="1" count="1" selected="0">
            <x v="300"/>
          </reference>
          <reference field="2" count="1" selected="0">
            <x v="297"/>
          </reference>
          <reference field="3" count="1" selected="0">
            <x v="56"/>
          </reference>
          <reference field="4" count="1">
            <x v="248"/>
          </reference>
          <reference field="9" count="1" selected="0">
            <x v="11"/>
          </reference>
        </references>
      </pivotArea>
    </format>
    <format dxfId="2951">
      <pivotArea dataOnly="0" labelOnly="1" outline="0" fieldPosition="0">
        <references count="6">
          <reference field="0" count="1" selected="0">
            <x v="342"/>
          </reference>
          <reference field="1" count="1" selected="0">
            <x v="162"/>
          </reference>
          <reference field="2" count="1" selected="0">
            <x v="298"/>
          </reference>
          <reference field="3" count="1" selected="0">
            <x v="140"/>
          </reference>
          <reference field="4" count="1">
            <x v="134"/>
          </reference>
          <reference field="9" count="1" selected="0">
            <x v="11"/>
          </reference>
        </references>
      </pivotArea>
    </format>
    <format dxfId="2950">
      <pivotArea dataOnly="0" labelOnly="1" outline="0" fieldPosition="0">
        <references count="6">
          <reference field="0" count="1" selected="0">
            <x v="352"/>
          </reference>
          <reference field="1" count="1" selected="0">
            <x v="304"/>
          </reference>
          <reference field="2" count="1" selected="0">
            <x v="307"/>
          </reference>
          <reference field="3" count="1" selected="0">
            <x v="174"/>
          </reference>
          <reference field="4" count="1">
            <x v="249"/>
          </reference>
          <reference field="9" count="1" selected="0">
            <x v="11"/>
          </reference>
        </references>
      </pivotArea>
    </format>
    <format dxfId="2949">
      <pivotArea dataOnly="0" labelOnly="1" outline="0" fieldPosition="0">
        <references count="6">
          <reference field="0" count="1" selected="0">
            <x v="15"/>
          </reference>
          <reference field="1" count="1" selected="0">
            <x v="163"/>
          </reference>
          <reference field="2" count="1" selected="0">
            <x v="14"/>
          </reference>
          <reference field="3" count="1" selected="0">
            <x v="187"/>
          </reference>
          <reference field="4" count="1">
            <x v="162"/>
          </reference>
          <reference field="9" count="1" selected="0">
            <x v="12"/>
          </reference>
        </references>
      </pivotArea>
    </format>
    <format dxfId="2948">
      <pivotArea dataOnly="0" labelOnly="1" outline="0" fieldPosition="0">
        <references count="6">
          <reference field="0" count="1" selected="0">
            <x v="63"/>
          </reference>
          <reference field="1" count="1" selected="0">
            <x v="257"/>
          </reference>
          <reference field="2" count="1" selected="0">
            <x v="56"/>
          </reference>
          <reference field="3" count="1" selected="0">
            <x v="173"/>
          </reference>
          <reference field="4" count="1">
            <x v="217"/>
          </reference>
          <reference field="9" count="1" selected="0">
            <x v="12"/>
          </reference>
        </references>
      </pivotArea>
    </format>
    <format dxfId="2947">
      <pivotArea dataOnly="0" labelOnly="1" outline="0" fieldPosition="0">
        <references count="6">
          <reference field="0" count="1" selected="0">
            <x v="83"/>
          </reference>
          <reference field="1" count="1" selected="0">
            <x v="131"/>
          </reference>
          <reference field="2" count="1" selected="0">
            <x v="75"/>
          </reference>
          <reference field="3" count="1" selected="0">
            <x v="84"/>
          </reference>
          <reference field="4" count="1">
            <x v="107"/>
          </reference>
          <reference field="9" count="1" selected="0">
            <x v="12"/>
          </reference>
        </references>
      </pivotArea>
    </format>
    <format dxfId="2946">
      <pivotArea dataOnly="0" labelOnly="1" outline="0" fieldPosition="0">
        <references count="6">
          <reference field="0" count="1" selected="0">
            <x v="88"/>
          </reference>
          <reference field="1" count="1" selected="0">
            <x v="258"/>
          </reference>
          <reference field="2" count="1" selected="0">
            <x v="79"/>
          </reference>
          <reference field="3" count="1" selected="0">
            <x v="122"/>
          </reference>
          <reference field="4" count="1">
            <x v="218"/>
          </reference>
          <reference field="9" count="1" selected="0">
            <x v="12"/>
          </reference>
        </references>
      </pivotArea>
    </format>
    <format dxfId="2945">
      <pivotArea dataOnly="0" labelOnly="1" outline="0" fieldPosition="0">
        <references count="6">
          <reference field="0" count="1" selected="0">
            <x v="151"/>
          </reference>
          <reference field="1" count="1" selected="0">
            <x v="285"/>
          </reference>
          <reference field="2" count="1" selected="0">
            <x v="134"/>
          </reference>
          <reference field="3" count="1" selected="0">
            <x v="204"/>
          </reference>
          <reference field="4" count="1">
            <x v="236"/>
          </reference>
          <reference field="9" count="1" selected="0">
            <x v="12"/>
          </reference>
        </references>
      </pivotArea>
    </format>
    <format dxfId="2944">
      <pivotArea dataOnly="0" labelOnly="1" outline="0" fieldPosition="0">
        <references count="6">
          <reference field="0" count="1" selected="0">
            <x v="172"/>
          </reference>
          <reference field="1" count="1" selected="0">
            <x v="220"/>
          </reference>
          <reference field="2" count="1" selected="0">
            <x v="153"/>
          </reference>
          <reference field="3" count="1" selected="0">
            <x v="6"/>
          </reference>
          <reference field="4" count="1">
            <x v="185"/>
          </reference>
          <reference field="9" count="1" selected="0">
            <x v="12"/>
          </reference>
        </references>
      </pivotArea>
    </format>
    <format dxfId="2943">
      <pivotArea dataOnly="0" labelOnly="1" outline="0" fieldPosition="0">
        <references count="6">
          <reference field="0" count="1" selected="0">
            <x v="175"/>
          </reference>
          <reference field="1" count="1" selected="0">
            <x v="264"/>
          </reference>
          <reference field="2" count="1" selected="0">
            <x v="156"/>
          </reference>
          <reference field="3" count="1" selected="0">
            <x v="99"/>
          </reference>
          <reference field="4" count="1">
            <x v="222"/>
          </reference>
          <reference field="9" count="1" selected="0">
            <x v="12"/>
          </reference>
        </references>
      </pivotArea>
    </format>
    <format dxfId="2942">
      <pivotArea dataOnly="0" labelOnly="1" outline="0" fieldPosition="0">
        <references count="6">
          <reference field="0" count="1" selected="0">
            <x v="187"/>
          </reference>
          <reference field="1" count="1" selected="0">
            <x v="90"/>
          </reference>
          <reference field="2" count="1" selected="0">
            <x v="168"/>
          </reference>
          <reference field="3" count="1" selected="0">
            <x v="39"/>
          </reference>
          <reference field="4" count="1">
            <x v="77"/>
          </reference>
          <reference field="9" count="1" selected="0">
            <x v="12"/>
          </reference>
        </references>
      </pivotArea>
    </format>
    <format dxfId="2941">
      <pivotArea dataOnly="0" labelOnly="1" outline="0" fieldPosition="0">
        <references count="6">
          <reference field="0" count="1" selected="0">
            <x v="200"/>
          </reference>
          <reference field="1" count="1" selected="0">
            <x v="274"/>
          </reference>
          <reference field="2" count="1" selected="0">
            <x v="180"/>
          </reference>
          <reference field="3" count="1" selected="0">
            <x v="194"/>
          </reference>
          <reference field="4" count="1">
            <x v="229"/>
          </reference>
          <reference field="9" count="1" selected="0">
            <x v="12"/>
          </reference>
        </references>
      </pivotArea>
    </format>
    <format dxfId="2940">
      <pivotArea dataOnly="0" labelOnly="1" outline="0" fieldPosition="0">
        <references count="6">
          <reference field="0" count="1" selected="0">
            <x v="208"/>
          </reference>
          <reference field="1" count="1" selected="0">
            <x v="248"/>
          </reference>
          <reference field="2" count="1" selected="0">
            <x v="187"/>
          </reference>
          <reference field="3" count="1" selected="0">
            <x v="125"/>
          </reference>
          <reference field="4" count="1">
            <x v="135"/>
          </reference>
          <reference field="9" count="1" selected="0">
            <x v="12"/>
          </reference>
        </references>
      </pivotArea>
    </format>
    <format dxfId="2939">
      <pivotArea dataOnly="0" labelOnly="1" outline="0" fieldPosition="0">
        <references count="6">
          <reference field="0" count="1" selected="0">
            <x v="214"/>
          </reference>
          <reference field="1" count="1" selected="0">
            <x v="197"/>
          </reference>
          <reference field="2" count="1" selected="0">
            <x v="192"/>
          </reference>
          <reference field="3" count="1" selected="0">
            <x v="120"/>
          </reference>
          <reference field="4" count="1">
            <x v="165"/>
          </reference>
          <reference field="9" count="1" selected="0">
            <x v="12"/>
          </reference>
        </references>
      </pivotArea>
    </format>
    <format dxfId="2938">
      <pivotArea dataOnly="0" labelOnly="1" outline="0" fieldPosition="0">
        <references count="6">
          <reference field="0" count="1" selected="0">
            <x v="215"/>
          </reference>
          <reference field="1" count="1" selected="0">
            <x v="166"/>
          </reference>
          <reference field="2" count="1" selected="0">
            <x v="193"/>
          </reference>
          <reference field="3" count="1" selected="0">
            <x v="176"/>
          </reference>
          <reference field="4" count="1">
            <x v="138"/>
          </reference>
          <reference field="9" count="1" selected="0">
            <x v="12"/>
          </reference>
        </references>
      </pivotArea>
    </format>
    <format dxfId="2937">
      <pivotArea dataOnly="0" labelOnly="1" outline="0" fieldPosition="0">
        <references count="6">
          <reference field="0" count="1" selected="0">
            <x v="252"/>
          </reference>
          <reference field="1" count="1" selected="0">
            <x v="122"/>
          </reference>
          <reference field="2" count="1" selected="0">
            <x v="223"/>
          </reference>
          <reference field="3" count="1" selected="0">
            <x v="174"/>
          </reference>
          <reference field="4" count="1">
            <x v="102"/>
          </reference>
          <reference field="9" count="1" selected="0">
            <x v="12"/>
          </reference>
        </references>
      </pivotArea>
    </format>
    <format dxfId="2936">
      <pivotArea dataOnly="0" labelOnly="1" outline="0" fieldPosition="0">
        <references count="6">
          <reference field="0" count="1" selected="0">
            <x v="264"/>
          </reference>
          <reference field="1" count="1" selected="0">
            <x v="143"/>
          </reference>
          <reference field="2" count="1" selected="0">
            <x v="233"/>
          </reference>
          <reference field="3" count="1" selected="0">
            <x v="68"/>
          </reference>
          <reference field="4" count="1">
            <x v="118"/>
          </reference>
          <reference field="9" count="1" selected="0">
            <x v="12"/>
          </reference>
        </references>
      </pivotArea>
    </format>
    <format dxfId="2935">
      <pivotArea dataOnly="0" labelOnly="1" outline="0" fieldPosition="0">
        <references count="6">
          <reference field="0" count="1" selected="0">
            <x v="276"/>
          </reference>
          <reference field="1" count="1" selected="0">
            <x v="101"/>
          </reference>
          <reference field="2" count="1" selected="0">
            <x v="242"/>
          </reference>
          <reference field="3" count="1" selected="0">
            <x v="103"/>
          </reference>
          <reference field="4" count="1">
            <x v="85"/>
          </reference>
          <reference field="9" count="1" selected="0">
            <x v="12"/>
          </reference>
        </references>
      </pivotArea>
    </format>
    <format dxfId="2934">
      <pivotArea dataOnly="0" labelOnly="1" outline="0" fieldPosition="0">
        <references count="6">
          <reference field="0" count="1" selected="0">
            <x v="278"/>
          </reference>
          <reference field="1" count="1" selected="0">
            <x v="211"/>
          </reference>
          <reference field="2" count="1" selected="0">
            <x v="244"/>
          </reference>
          <reference field="3" count="1" selected="0">
            <x v="188"/>
          </reference>
          <reference field="4" count="1">
            <x v="177"/>
          </reference>
          <reference field="9" count="1" selected="0">
            <x v="12"/>
          </reference>
        </references>
      </pivotArea>
    </format>
    <format dxfId="2933">
      <pivotArea dataOnly="0" labelOnly="1" outline="0" fieldPosition="0">
        <references count="6">
          <reference field="0" count="1" selected="0">
            <x v="286"/>
          </reference>
          <reference field="1" count="1" selected="0">
            <x v="338"/>
          </reference>
          <reference field="2" count="1" selected="0">
            <x v="251"/>
          </reference>
          <reference field="3" count="1" selected="0">
            <x v="204"/>
          </reference>
          <reference field="4" count="1">
            <x v="277"/>
          </reference>
          <reference field="9" count="1" selected="0">
            <x v="12"/>
          </reference>
        </references>
      </pivotArea>
    </format>
    <format dxfId="2932">
      <pivotArea dataOnly="0" labelOnly="1" outline="0" fieldPosition="0">
        <references count="6">
          <reference field="0" count="1" selected="0">
            <x v="289"/>
          </reference>
          <reference field="1" count="1" selected="0">
            <x v="80"/>
          </reference>
          <reference field="2" count="1" selected="0">
            <x v="254"/>
          </reference>
          <reference field="3" count="1" selected="0">
            <x v="31"/>
          </reference>
          <reference field="4" count="1">
            <x v="69"/>
          </reference>
          <reference field="9" count="1" selected="0">
            <x v="12"/>
          </reference>
        </references>
      </pivotArea>
    </format>
    <format dxfId="2931">
      <pivotArea dataOnly="0" labelOnly="1" outline="0" fieldPosition="0">
        <references count="6">
          <reference field="0" count="1" selected="0">
            <x v="290"/>
          </reference>
          <reference field="1" count="1" selected="0">
            <x v="280"/>
          </reference>
          <reference field="2" count="1" selected="0">
            <x v="255"/>
          </reference>
          <reference field="3" count="1" selected="0">
            <x v="4"/>
          </reference>
          <reference field="4" count="1">
            <x v="233"/>
          </reference>
          <reference field="9" count="1" selected="0">
            <x v="12"/>
          </reference>
        </references>
      </pivotArea>
    </format>
    <format dxfId="2930">
      <pivotArea dataOnly="0" labelOnly="1" outline="0" fieldPosition="0">
        <references count="6">
          <reference field="0" count="1" selected="0">
            <x v="296"/>
          </reference>
          <reference field="1" count="1" selected="0">
            <x v="5"/>
          </reference>
          <reference field="2" count="1" selected="0">
            <x v="259"/>
          </reference>
          <reference field="3" count="1" selected="0">
            <x v="113"/>
          </reference>
          <reference field="4" count="1">
            <x v="4"/>
          </reference>
          <reference field="9" count="1" selected="0">
            <x v="12"/>
          </reference>
        </references>
      </pivotArea>
    </format>
    <format dxfId="2929">
      <pivotArea dataOnly="0" labelOnly="1" outline="0" fieldPosition="0">
        <references count="6">
          <reference field="0" count="1" selected="0">
            <x v="303"/>
          </reference>
          <reference field="1" count="1" selected="0">
            <x v="201"/>
          </reference>
          <reference field="2" count="1" selected="0">
            <x v="264"/>
          </reference>
          <reference field="3" count="1" selected="0">
            <x v="139"/>
          </reference>
          <reference field="4" count="1">
            <x v="167"/>
          </reference>
          <reference field="9" count="1" selected="0">
            <x v="12"/>
          </reference>
        </references>
      </pivotArea>
    </format>
    <format dxfId="2928">
      <pivotArea dataOnly="0" labelOnly="1" outline="0" fieldPosition="0">
        <references count="6">
          <reference field="0" count="1" selected="0">
            <x v="310"/>
          </reference>
          <reference field="1" count="1" selected="0">
            <x v="315"/>
          </reference>
          <reference field="2" count="1" selected="0">
            <x v="270"/>
          </reference>
          <reference field="3" count="1" selected="0">
            <x v="87"/>
          </reference>
          <reference field="4" count="1">
            <x v="259"/>
          </reference>
          <reference field="9" count="1" selected="0">
            <x v="12"/>
          </reference>
        </references>
      </pivotArea>
    </format>
    <format dxfId="2927">
      <pivotArea dataOnly="0" labelOnly="1" outline="0" fieldPosition="0">
        <references count="6">
          <reference field="0" count="1" selected="0">
            <x v="317"/>
          </reference>
          <reference field="1" count="1" selected="0">
            <x v="296"/>
          </reference>
          <reference field="2" count="1" selected="0">
            <x v="277"/>
          </reference>
          <reference field="3" count="1" selected="0">
            <x v="159"/>
          </reference>
          <reference field="4" count="1">
            <x v="245"/>
          </reference>
          <reference field="9" count="1" selected="0">
            <x v="12"/>
          </reference>
        </references>
      </pivotArea>
    </format>
    <format dxfId="2926">
      <pivotArea dataOnly="0" labelOnly="1" outline="0" fieldPosition="0">
        <references count="6">
          <reference field="0" count="1" selected="0">
            <x v="323"/>
          </reference>
          <reference field="1" count="1" selected="0">
            <x v="325"/>
          </reference>
          <reference field="2" count="1" selected="0">
            <x v="282"/>
          </reference>
          <reference field="3" count="1" selected="0">
            <x v="84"/>
          </reference>
          <reference field="4" count="1">
            <x v="267"/>
          </reference>
          <reference field="9" count="1" selected="0">
            <x v="12"/>
          </reference>
        </references>
      </pivotArea>
    </format>
    <format dxfId="2925">
      <pivotArea dataOnly="0" labelOnly="1" outline="0" fieldPosition="0">
        <references count="6">
          <reference field="0" count="1" selected="0">
            <x v="325"/>
          </reference>
          <reference field="1" count="1" selected="0">
            <x v="113"/>
          </reference>
          <reference field="2" count="1" selected="0">
            <x v="283"/>
          </reference>
          <reference field="3" count="1" selected="0">
            <x v="12"/>
          </reference>
          <reference field="4" count="1">
            <x v="95"/>
          </reference>
          <reference field="9" count="1" selected="0">
            <x v="12"/>
          </reference>
        </references>
      </pivotArea>
    </format>
    <format dxfId="2924">
      <pivotArea dataOnly="0" labelOnly="1" outline="0" fieldPosition="0">
        <references count="6">
          <reference field="0" count="1" selected="0">
            <x v="328"/>
          </reference>
          <reference field="1" count="1" selected="0">
            <x v="167"/>
          </reference>
          <reference field="2" count="1" selected="0">
            <x v="285"/>
          </reference>
          <reference field="3" count="1" selected="0">
            <x v="155"/>
          </reference>
          <reference field="4" count="1">
            <x v="139"/>
          </reference>
          <reference field="9" count="1" selected="0">
            <x v="12"/>
          </reference>
        </references>
      </pivotArea>
    </format>
    <format dxfId="2923">
      <pivotArea dataOnly="0" labelOnly="1" outline="0" fieldPosition="0">
        <references count="6">
          <reference field="0" count="1" selected="0">
            <x v="331"/>
          </reference>
          <reference field="1" count="1" selected="0">
            <x v="126"/>
          </reference>
          <reference field="2" count="1" selected="0">
            <x v="288"/>
          </reference>
          <reference field="3" count="1" selected="0">
            <x v="13"/>
          </reference>
          <reference field="4" count="1">
            <x v="105"/>
          </reference>
          <reference field="9" count="1" selected="0">
            <x v="12"/>
          </reference>
        </references>
      </pivotArea>
    </format>
    <format dxfId="2922">
      <pivotArea dataOnly="0" labelOnly="1" outline="0" fieldPosition="0">
        <references count="6">
          <reference field="0" count="1" selected="0">
            <x v="332"/>
          </reference>
          <reference field="1" count="1" selected="0">
            <x v="77"/>
          </reference>
          <reference field="2" count="1" selected="0">
            <x v="289"/>
          </reference>
          <reference field="3" count="1" selected="0">
            <x v="172"/>
          </reference>
          <reference field="4" count="1">
            <x v="65"/>
          </reference>
          <reference field="9" count="1" selected="0">
            <x v="12"/>
          </reference>
        </references>
      </pivotArea>
    </format>
    <format dxfId="2921">
      <pivotArea dataOnly="0" labelOnly="1" outline="0" fieldPosition="0">
        <references count="6">
          <reference field="0" count="1" selected="0">
            <x v="340"/>
          </reference>
          <reference field="1" count="1" selected="0">
            <x v="138"/>
          </reference>
          <reference field="2" count="1" selected="0">
            <x v="296"/>
          </reference>
          <reference field="3" count="1" selected="0">
            <x v="174"/>
          </reference>
          <reference field="4" count="1">
            <x v="113"/>
          </reference>
          <reference field="9" count="1" selected="0">
            <x v="12"/>
          </reference>
        </references>
      </pivotArea>
    </format>
    <format dxfId="2920">
      <pivotArea dataOnly="0" labelOnly="1" outline="0" fieldPosition="0">
        <references count="6">
          <reference field="0" count="1" selected="0">
            <x v="348"/>
          </reference>
          <reference field="1" count="1" selected="0">
            <x v="74"/>
          </reference>
          <reference field="2" count="1" selected="0">
            <x v="303"/>
          </reference>
          <reference field="3" count="1" selected="0">
            <x v="128"/>
          </reference>
          <reference field="4" count="1">
            <x v="63"/>
          </reference>
          <reference field="9" count="1" selected="0">
            <x v="12"/>
          </reference>
        </references>
      </pivotArea>
    </format>
    <format dxfId="2919">
      <pivotArea dataOnly="0" labelOnly="1" outline="0" fieldPosition="0">
        <references count="6">
          <reference field="0" count="1" selected="0">
            <x v="349"/>
          </reference>
          <reference field="1" count="1" selected="0">
            <x v="25"/>
          </reference>
          <reference field="2" count="1" selected="0">
            <x v="304"/>
          </reference>
          <reference field="3" count="1" selected="0">
            <x v="27"/>
          </reference>
          <reference field="4" count="1">
            <x v="18"/>
          </reference>
          <reference field="9" count="1" selected="0">
            <x v="12"/>
          </reference>
        </references>
      </pivotArea>
    </format>
    <format dxfId="2918">
      <pivotArea dataOnly="0" labelOnly="1" outline="0" fieldPosition="0">
        <references count="6">
          <reference field="0" count="1" selected="0">
            <x v="45"/>
          </reference>
          <reference field="1" count="1" selected="0">
            <x v="188"/>
          </reference>
          <reference field="2" count="1" selected="0">
            <x v="41"/>
          </reference>
          <reference field="3" count="1" selected="0">
            <x v="141"/>
          </reference>
          <reference field="4" count="1">
            <x v="156"/>
          </reference>
          <reference field="9" count="1" selected="0">
            <x v="13"/>
          </reference>
        </references>
      </pivotArea>
    </format>
    <format dxfId="2917">
      <pivotArea dataOnly="0" labelOnly="1" outline="0" fieldPosition="0">
        <references count="6">
          <reference field="0" count="1" selected="0">
            <x v="107"/>
          </reference>
          <reference field="1" count="1" selected="0">
            <x v="45"/>
          </reference>
          <reference field="2" count="1" selected="0">
            <x v="95"/>
          </reference>
          <reference field="3" count="1" selected="0">
            <x v="187"/>
          </reference>
          <reference field="4" count="1">
            <x v="36"/>
          </reference>
          <reference field="9" count="1" selected="0">
            <x v="13"/>
          </reference>
        </references>
      </pivotArea>
    </format>
    <format dxfId="2916">
      <pivotArea dataOnly="0" labelOnly="1" outline="0" fieldPosition="0">
        <references count="6">
          <reference field="0" count="1" selected="0">
            <x v="158"/>
          </reference>
          <reference field="1" count="1" selected="0">
            <x v="97"/>
          </reference>
          <reference field="2" count="1" selected="0">
            <x v="140"/>
          </reference>
          <reference field="3" count="1" selected="0">
            <x v="89"/>
          </reference>
          <reference field="4" count="1">
            <x v="82"/>
          </reference>
          <reference field="9" count="1" selected="0">
            <x v="13"/>
          </reference>
        </references>
      </pivotArea>
    </format>
    <format dxfId="2915">
      <pivotArea dataOnly="0" labelOnly="1" outline="0" fieldPosition="0">
        <references count="6">
          <reference field="0" count="1" selected="0">
            <x v="201"/>
          </reference>
          <reference field="1" count="1" selected="0">
            <x v="73"/>
          </reference>
          <reference field="2" count="1" selected="0">
            <x v="180"/>
          </reference>
          <reference field="3" count="1" selected="0">
            <x v="79"/>
          </reference>
          <reference field="4" count="1">
            <x v="62"/>
          </reference>
          <reference field="9" count="1" selected="0">
            <x v="13"/>
          </reference>
        </references>
      </pivotArea>
    </format>
    <format dxfId="2914">
      <pivotArea dataOnly="0" labelOnly="1" outline="0" fieldPosition="0">
        <references count="6">
          <reference field="0" count="1" selected="0">
            <x v="211"/>
          </reference>
          <reference field="1" count="1" selected="0">
            <x v="322"/>
          </reference>
          <reference field="2" count="1" selected="0">
            <x v="190"/>
          </reference>
          <reference field="3" count="1" selected="0">
            <x v="129"/>
          </reference>
          <reference field="4" count="1">
            <x v="265"/>
          </reference>
          <reference field="9" count="1" selected="0">
            <x v="13"/>
          </reference>
        </references>
      </pivotArea>
    </format>
    <format dxfId="2913">
      <pivotArea dataOnly="0" labelOnly="1" outline="0" fieldPosition="0">
        <references count="6">
          <reference field="0" count="1" selected="0">
            <x v="287"/>
          </reference>
          <reference field="1" count="1" selected="0">
            <x v="252"/>
          </reference>
          <reference field="2" count="1" selected="0">
            <x v="252"/>
          </reference>
          <reference field="3" count="1" selected="0">
            <x v="181"/>
          </reference>
          <reference field="4" count="1">
            <x v="214"/>
          </reference>
          <reference field="9" count="1" selected="0">
            <x v="13"/>
          </reference>
        </references>
      </pivotArea>
    </format>
    <format dxfId="2912">
      <pivotArea dataOnly="0" labelOnly="1" outline="0" fieldPosition="0">
        <references count="6">
          <reference field="0" count="1" selected="0">
            <x v="288"/>
          </reference>
          <reference field="1" count="1" selected="0">
            <x v="50"/>
          </reference>
          <reference field="2" count="1" selected="0">
            <x v="253"/>
          </reference>
          <reference field="3" count="1" selected="0">
            <x v="65"/>
          </reference>
          <reference field="4" count="1">
            <x v="41"/>
          </reference>
          <reference field="9" count="1" selected="0">
            <x v="13"/>
          </reference>
        </references>
      </pivotArea>
    </format>
    <format dxfId="2911">
      <pivotArea dataOnly="0" labelOnly="1" outline="0" fieldPosition="0">
        <references count="6">
          <reference field="0" count="1" selected="0">
            <x v="291"/>
          </reference>
          <reference field="1" count="1" selected="0">
            <x v="319"/>
          </reference>
          <reference field="2" count="1" selected="0">
            <x v="256"/>
          </reference>
          <reference field="3" count="1" selected="0">
            <x v="65"/>
          </reference>
          <reference field="4" count="1">
            <x v="262"/>
          </reference>
          <reference field="9" count="1" selected="0">
            <x v="13"/>
          </reference>
        </references>
      </pivotArea>
    </format>
    <format dxfId="2910">
      <pivotArea dataOnly="0" labelOnly="1" outline="0" fieldPosition="0">
        <references count="6">
          <reference field="0" count="1" selected="0">
            <x v="312"/>
          </reference>
          <reference field="1" count="1" selected="0">
            <x v="305"/>
          </reference>
          <reference field="2" count="1" selected="0">
            <x v="272"/>
          </reference>
          <reference field="3" count="1" selected="0">
            <x v="101"/>
          </reference>
          <reference field="4" count="1">
            <x v="250"/>
          </reference>
          <reference field="9" count="1" selected="0">
            <x v="13"/>
          </reference>
        </references>
      </pivotArea>
    </format>
    <format dxfId="2909">
      <pivotArea dataOnly="0" labelOnly="1" outline="0" fieldPosition="0">
        <references count="6">
          <reference field="0" count="1" selected="0">
            <x v="318"/>
          </reference>
          <reference field="1" count="1" selected="0">
            <x v="229"/>
          </reference>
          <reference field="2" count="1" selected="0">
            <x v="278"/>
          </reference>
          <reference field="3" count="1" selected="0">
            <x v="13"/>
          </reference>
          <reference field="4" count="1">
            <x v="194"/>
          </reference>
          <reference field="9" count="1" selected="0">
            <x v="13"/>
          </reference>
        </references>
      </pivotArea>
    </format>
    <format dxfId="2908">
      <pivotArea dataOnly="0" labelOnly="1" outline="0" fieldPosition="0">
        <references count="6">
          <reference field="0" count="1" selected="0">
            <x v="320"/>
          </reference>
          <reference field="1" count="1" selected="0">
            <x v="184"/>
          </reference>
          <reference field="2" count="1" selected="0">
            <x v="279"/>
          </reference>
          <reference field="3" count="1" selected="0">
            <x v="105"/>
          </reference>
          <reference field="4" count="1">
            <x v="153"/>
          </reference>
          <reference field="9" count="1" selected="0">
            <x v="13"/>
          </reference>
        </references>
      </pivotArea>
    </format>
    <format dxfId="2907">
      <pivotArea dataOnly="0" labelOnly="1" outline="0" fieldPosition="0">
        <references count="6">
          <reference field="0" count="1" selected="0">
            <x v="321"/>
          </reference>
          <reference field="1" count="1" selected="0">
            <x v="159"/>
          </reference>
          <reference field="2" count="1" selected="0">
            <x v="280"/>
          </reference>
          <reference field="3" count="1" selected="0">
            <x v="84"/>
          </reference>
          <reference field="4" count="1">
            <x v="132"/>
          </reference>
          <reference field="9" count="1" selected="0">
            <x v="13"/>
          </reference>
        </references>
      </pivotArea>
    </format>
    <format dxfId="2906">
      <pivotArea dataOnly="0" labelOnly="1" outline="0" fieldPosition="0">
        <references count="6">
          <reference field="0" count="1" selected="0">
            <x v="327"/>
          </reference>
          <reference field="1" count="1" selected="0">
            <x v="71"/>
          </reference>
          <reference field="2" count="1" selected="0">
            <x v="284"/>
          </reference>
          <reference field="3" count="1" selected="0">
            <x v="187"/>
          </reference>
          <reference field="4" count="1">
            <x v="60"/>
          </reference>
          <reference field="9" count="1" selected="0">
            <x v="13"/>
          </reference>
        </references>
      </pivotArea>
    </format>
    <format dxfId="2905">
      <pivotArea dataOnly="0" labelOnly="1" outline="0" fieldPosition="0">
        <references count="6">
          <reference field="0" count="1" selected="0">
            <x v="351"/>
          </reference>
          <reference field="1" count="1" selected="0">
            <x v="180"/>
          </reference>
          <reference field="2" count="1" selected="0">
            <x v="306"/>
          </reference>
          <reference field="3" count="1" selected="0">
            <x v="130"/>
          </reference>
          <reference field="4" count="1">
            <x v="149"/>
          </reference>
          <reference field="9" count="1" selected="0">
            <x v="13"/>
          </reference>
        </references>
      </pivotArea>
    </format>
    <format dxfId="2904">
      <pivotArea dataOnly="0" labelOnly="1" outline="0" fieldPosition="0">
        <references count="6">
          <reference field="0" count="1" selected="0">
            <x v="111"/>
          </reference>
          <reference field="1" count="1" selected="0">
            <x v="66"/>
          </reference>
          <reference field="2" count="1" selected="0">
            <x v="99"/>
          </reference>
          <reference field="3" count="1" selected="0">
            <x v="122"/>
          </reference>
          <reference field="4" count="1">
            <x v="56"/>
          </reference>
          <reference field="9" count="1" selected="0">
            <x v="14"/>
          </reference>
        </references>
      </pivotArea>
    </format>
    <format dxfId="2903">
      <pivotArea dataOnly="0" labelOnly="1" outline="0" fieldPosition="0">
        <references count="6">
          <reference field="0" count="1" selected="0">
            <x v="166"/>
          </reference>
          <reference field="1" count="1" selected="0">
            <x v="202"/>
          </reference>
          <reference field="2" count="1" selected="0">
            <x v="148"/>
          </reference>
          <reference field="3" count="1" selected="0">
            <x v="193"/>
          </reference>
          <reference field="4" count="1">
            <x v="168"/>
          </reference>
          <reference field="9" count="1" selected="0">
            <x v="14"/>
          </reference>
        </references>
      </pivotArea>
    </format>
    <format dxfId="2902">
      <pivotArea dataOnly="0" labelOnly="1" outline="0" fieldPosition="0">
        <references count="6">
          <reference field="0" count="1" selected="0">
            <x v="255"/>
          </reference>
          <reference field="1" count="1" selected="0">
            <x v="108"/>
          </reference>
          <reference field="2" count="1" selected="0">
            <x v="226"/>
          </reference>
          <reference field="3" count="1" selected="0">
            <x v="36"/>
          </reference>
          <reference field="4" count="1">
            <x v="91"/>
          </reference>
          <reference field="9" count="1" selected="0">
            <x v="14"/>
          </reference>
        </references>
      </pivotArea>
    </format>
    <format dxfId="2901">
      <pivotArea dataOnly="0" labelOnly="1" outline="0" fieldPosition="0">
        <references count="6">
          <reference field="0" count="1" selected="0">
            <x v="256"/>
          </reference>
          <reference field="1" count="1" selected="0">
            <x v="92"/>
          </reference>
          <reference field="2" count="1" selected="0">
            <x v="227"/>
          </reference>
          <reference field="3" count="1" selected="0">
            <x v="49"/>
          </reference>
          <reference field="4" count="1">
            <x v="79"/>
          </reference>
          <reference field="9" count="1" selected="0">
            <x v="14"/>
          </reference>
        </references>
      </pivotArea>
    </format>
    <format dxfId="2900">
      <pivotArea dataOnly="0" labelOnly="1" outline="0" fieldPosition="0">
        <references count="6">
          <reference field="0" count="1" selected="0">
            <x v="263"/>
          </reference>
          <reference field="1" count="1" selected="0">
            <x v="214"/>
          </reference>
          <reference field="2" count="1" selected="0">
            <x v="232"/>
          </reference>
          <reference field="3" count="1" selected="0">
            <x v="187"/>
          </reference>
          <reference field="4" count="1">
            <x v="180"/>
          </reference>
          <reference field="9" count="1" selected="0">
            <x v="14"/>
          </reference>
        </references>
      </pivotArea>
    </format>
    <format dxfId="2899">
      <pivotArea dataOnly="0" labelOnly="1" outline="0" fieldPosition="0">
        <references count="6">
          <reference field="0" count="1" selected="0">
            <x v="319"/>
          </reference>
          <reference field="1" count="1" selected="0">
            <x v="178"/>
          </reference>
          <reference field="2" count="1" selected="0">
            <x v="278"/>
          </reference>
          <reference field="3" count="1" selected="0">
            <x v="65"/>
          </reference>
          <reference field="4" count="1">
            <x v="147"/>
          </reference>
          <reference field="9" count="1" selected="0">
            <x v="14"/>
          </reference>
        </references>
      </pivotArea>
    </format>
    <format dxfId="2898">
      <pivotArea dataOnly="0" labelOnly="1" outline="0" fieldPosition="0">
        <references count="6">
          <reference field="0" count="1" selected="0">
            <x v="237"/>
          </reference>
          <reference field="1" count="1" selected="0">
            <x v="152"/>
          </reference>
          <reference field="2" count="1" selected="0">
            <x v="210"/>
          </reference>
          <reference field="3" count="1" selected="0">
            <x v="30"/>
          </reference>
          <reference field="4" count="1">
            <x v="125"/>
          </reference>
          <reference field="9" count="1" selected="0">
            <x v="15"/>
          </reference>
        </references>
      </pivotArea>
    </format>
    <format dxfId="2897">
      <pivotArea dataOnly="0" labelOnly="1" outline="0" fieldPosition="0">
        <references count="6">
          <reference field="0" count="1" selected="0">
            <x v="253"/>
          </reference>
          <reference field="1" count="1" selected="0">
            <x v="40"/>
          </reference>
          <reference field="2" count="1" selected="0">
            <x v="224"/>
          </reference>
          <reference field="3" count="1" selected="0">
            <x v="28"/>
          </reference>
          <reference field="4" count="1">
            <x v="33"/>
          </reference>
          <reference field="9" count="1" selected="0">
            <x v="15"/>
          </reference>
        </references>
      </pivotArea>
    </format>
    <format dxfId="2896">
      <pivotArea dataOnly="0" labelOnly="1" outline="0" fieldPosition="0">
        <references count="6">
          <reference field="0" count="1" selected="0">
            <x v="339"/>
          </reference>
          <reference field="1" count="1" selected="0">
            <x v="65"/>
          </reference>
          <reference field="2" count="1" selected="0">
            <x v="296"/>
          </reference>
          <reference field="3" count="1" selected="0">
            <x v="123"/>
          </reference>
          <reference field="4" count="1">
            <x v="55"/>
          </reference>
          <reference field="9" count="1" selected="0">
            <x v="15"/>
          </reference>
        </references>
      </pivotArea>
    </format>
    <format dxfId="2895">
      <pivotArea dataOnly="0" labelOnly="1" outline="0" fieldPosition="0">
        <references count="6">
          <reference field="0" count="1" selected="0">
            <x v="163"/>
          </reference>
          <reference field="1" count="1" selected="0">
            <x v="102"/>
          </reference>
          <reference field="2" count="1" selected="0">
            <x v="145"/>
          </reference>
          <reference field="3" count="1" selected="0">
            <x v="187"/>
          </reference>
          <reference field="4" count="1">
            <x v="86"/>
          </reference>
          <reference field="9" count="1" selected="0">
            <x v="16"/>
          </reference>
        </references>
      </pivotArea>
    </format>
    <format dxfId="2894">
      <pivotArea dataOnly="0" labelOnly="1" outline="0" fieldPosition="0">
        <references count="6">
          <reference field="0" count="1" selected="0">
            <x v="355"/>
          </reference>
          <reference field="1" count="1" selected="0">
            <x v="355"/>
          </reference>
          <reference field="2" count="1" selected="0">
            <x v="309"/>
          </reference>
          <reference field="3" count="1" selected="0">
            <x v="207"/>
          </reference>
          <reference field="4" count="1">
            <x v="287"/>
          </reference>
          <reference field="9" count="1" selected="0">
            <x v="17"/>
          </reference>
        </references>
      </pivotArea>
    </format>
    <format dxfId="2893">
      <pivotArea dataOnly="0" labelOnly="1" outline="0" fieldPosition="0">
        <references count="7">
          <reference field="0" count="1" selected="0">
            <x v="28"/>
          </reference>
          <reference field="1" count="1" selected="0">
            <x v="58"/>
          </reference>
          <reference field="2" count="1" selected="0">
            <x v="25"/>
          </reference>
          <reference field="3" count="1" selected="0">
            <x v="185"/>
          </reference>
          <reference field="4" count="1" selected="0">
            <x v="49"/>
          </reference>
          <reference field="5" count="1">
            <x v="0"/>
          </reference>
          <reference field="9" count="1" selected="0">
            <x v="0"/>
          </reference>
        </references>
      </pivotArea>
    </format>
    <format dxfId="2892">
      <pivotArea dataOnly="0" labelOnly="1" outline="0" fieldPosition="0">
        <references count="7">
          <reference field="0" count="1" selected="0">
            <x v="345"/>
          </reference>
          <reference field="1" count="1" selected="0">
            <x v="85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72"/>
          </reference>
          <reference field="5" count="1">
            <x v="0"/>
          </reference>
          <reference field="9" count="1" selected="0">
            <x v="1"/>
          </reference>
        </references>
      </pivotArea>
    </format>
    <format dxfId="2891">
      <pivotArea dataOnly="0" labelOnly="1" outline="0" fieldPosition="0">
        <references count="7">
          <reference field="0" count="1" selected="0">
            <x v="125"/>
          </reference>
          <reference field="1" count="1" selected="0">
            <x v="350"/>
          </reference>
          <reference field="2" count="1" selected="0">
            <x v="112"/>
          </reference>
          <reference field="3" count="1" selected="0">
            <x v="145"/>
          </reference>
          <reference field="4" count="1" selected="0">
            <x v="283"/>
          </reference>
          <reference field="5" count="1">
            <x v="0"/>
          </reference>
          <reference field="9" count="1" selected="0">
            <x v="2"/>
          </reference>
        </references>
      </pivotArea>
    </format>
    <format dxfId="2890">
      <pivotArea dataOnly="0" labelOnly="1" outline="0" fieldPosition="0">
        <references count="7">
          <reference field="0" count="1" selected="0">
            <x v="68"/>
          </reference>
          <reference field="1" count="1" selected="0">
            <x v="46"/>
          </reference>
          <reference field="2" count="1" selected="0">
            <x v="61"/>
          </reference>
          <reference field="3" count="1" selected="0">
            <x v="161"/>
          </reference>
          <reference field="4" count="1" selected="0">
            <x v="37"/>
          </reference>
          <reference field="5" count="1">
            <x v="0"/>
          </reference>
          <reference field="9" count="1" selected="0">
            <x v="3"/>
          </reference>
        </references>
      </pivotArea>
    </format>
    <format dxfId="2889">
      <pivotArea dataOnly="0" labelOnly="1" outline="0" fieldPosition="0">
        <references count="7">
          <reference field="0" count="1" selected="0">
            <x v="134"/>
          </reference>
          <reference field="1" count="1" selected="0">
            <x v="171"/>
          </reference>
          <reference field="2" count="1" selected="0">
            <x v="119"/>
          </reference>
          <reference field="3" count="1" selected="0">
            <x v="0"/>
          </reference>
          <reference field="4" count="1" selected="0">
            <x v="84"/>
          </reference>
          <reference field="5" count="1">
            <x v="0"/>
          </reference>
          <reference field="9" count="1" selected="0">
            <x v="3"/>
          </reference>
        </references>
      </pivotArea>
    </format>
    <format dxfId="2888">
      <pivotArea dataOnly="0" labelOnly="1" outline="0" fieldPosition="0">
        <references count="7">
          <reference field="0" count="1" selected="0">
            <x v="144"/>
          </reference>
          <reference field="1" count="1" selected="0">
            <x v="246"/>
          </reference>
          <reference field="2" count="1" selected="0">
            <x v="129"/>
          </reference>
          <reference field="3" count="1" selected="0">
            <x v="180"/>
          </reference>
          <reference field="4" count="1" selected="0">
            <x v="137"/>
          </reference>
          <reference field="5" count="1">
            <x v="0"/>
          </reference>
          <reference field="9" count="1" selected="0">
            <x v="3"/>
          </reference>
        </references>
      </pivotArea>
    </format>
    <format dxfId="2887">
      <pivotArea dataOnly="0" labelOnly="1" outline="0" fieldPosition="0">
        <references count="7">
          <reference field="0" count="1" selected="0">
            <x v="307"/>
          </reference>
          <reference field="1" count="1" selected="0">
            <x v="271"/>
          </reference>
          <reference field="2" count="1" selected="0">
            <x v="268"/>
          </reference>
          <reference field="3" count="1" selected="0">
            <x v="166"/>
          </reference>
          <reference field="4" count="1" selected="0">
            <x v="228"/>
          </reference>
          <reference field="5" count="1">
            <x v="0"/>
          </reference>
          <reference field="9" count="1" selected="0">
            <x v="3"/>
          </reference>
        </references>
      </pivotArea>
    </format>
    <format dxfId="2886">
      <pivotArea dataOnly="0" labelOnly="1" outline="0" fieldPosition="0">
        <references count="7">
          <reference field="0" count="1" selected="0">
            <x v="150"/>
          </reference>
          <reference field="1" count="1" selected="0">
            <x v="279"/>
          </reference>
          <reference field="2" count="1" selected="0">
            <x v="133"/>
          </reference>
          <reference field="3" count="1" selected="0">
            <x v="32"/>
          </reference>
          <reference field="4" count="1" selected="0">
            <x v="67"/>
          </reference>
          <reference field="5" count="1">
            <x v="0"/>
          </reference>
          <reference field="9" count="1" selected="0">
            <x v="9"/>
          </reference>
        </references>
      </pivotArea>
    </format>
    <format dxfId="2885">
      <pivotArea dataOnly="0" labelOnly="1" outline="0" fieldPosition="0">
        <references count="7">
          <reference field="0" count="1" selected="0">
            <x v="292"/>
          </reference>
          <reference field="1" count="1" selected="0">
            <x v="176"/>
          </reference>
          <reference field="2" count="1" selected="0">
            <x v="257"/>
          </reference>
          <reference field="3" count="1" selected="0">
            <x v="52"/>
          </reference>
          <reference field="4" count="1" selected="0">
            <x v="145"/>
          </reference>
          <reference field="5" count="1">
            <x v="0"/>
          </reference>
          <reference field="9" count="1" selected="0">
            <x v="9"/>
          </reference>
        </references>
      </pivotArea>
    </format>
    <format dxfId="2884">
      <pivotArea dataOnly="0" labelOnly="1" outline="0" fieldPosition="0">
        <references count="7">
          <reference field="0" count="1" selected="0">
            <x v="287"/>
          </reference>
          <reference field="1" count="1" selected="0">
            <x v="252"/>
          </reference>
          <reference field="2" count="1" selected="0">
            <x v="252"/>
          </reference>
          <reference field="3" count="1" selected="0">
            <x v="181"/>
          </reference>
          <reference field="4" count="1" selected="0">
            <x v="214"/>
          </reference>
          <reference field="5" count="1">
            <x v="0"/>
          </reference>
          <reference field="9" count="1" selected="0">
            <x v="13"/>
          </reference>
        </references>
      </pivotArea>
    </format>
    <format dxfId="2883">
      <pivotArea dataOnly="0" labelOnly="1" outline="0" fieldPosition="0">
        <references count="7">
          <reference field="0" count="1" selected="0">
            <x v="355"/>
          </reference>
          <reference field="1" count="1" selected="0">
            <x v="355"/>
          </reference>
          <reference field="2" count="1" selected="0">
            <x v="309"/>
          </reference>
          <reference field="3" count="1" selected="0">
            <x v="207"/>
          </reference>
          <reference field="4" count="1" selected="0">
            <x v="287"/>
          </reference>
          <reference field="5" count="1">
            <x v="1"/>
          </reference>
          <reference field="9" count="1" selected="0">
            <x v="17"/>
          </reference>
        </references>
      </pivotArea>
    </format>
    <format dxfId="2882">
      <pivotArea dataOnly="0" labelOnly="1" outline="0" fieldPosition="0">
        <references count="8">
          <reference field="0" count="1" selected="0">
            <x v="28"/>
          </reference>
          <reference field="1" count="1" selected="0">
            <x v="58"/>
          </reference>
          <reference field="2" count="1" selected="0">
            <x v="25"/>
          </reference>
          <reference field="3" count="1" selected="0">
            <x v="185"/>
          </reference>
          <reference field="4" count="1" selected="0">
            <x v="49"/>
          </reference>
          <reference field="5" count="1" selected="0">
            <x v="0"/>
          </reference>
          <reference field="7" count="1">
            <x v="274"/>
          </reference>
          <reference field="9" count="1" selected="0">
            <x v="0"/>
          </reference>
        </references>
      </pivotArea>
    </format>
    <format dxfId="2881">
      <pivotArea dataOnly="0" labelOnly="1" outline="0" fieldPosition="0">
        <references count="8">
          <reference field="0" count="1" selected="0">
            <x v="345"/>
          </reference>
          <reference field="1" count="1" selected="0">
            <x v="85"/>
          </reference>
          <reference field="2" count="1" selected="0">
            <x v="300"/>
          </reference>
          <reference field="3" count="1" selected="0">
            <x v="198"/>
          </reference>
          <reference field="4" count="1" selected="0">
            <x v="72"/>
          </reference>
          <reference field="5" count="1" selected="0">
            <x v="0"/>
          </reference>
          <reference field="7" count="1">
            <x v="90"/>
          </reference>
          <reference field="9" count="1" selected="0">
            <x v="1"/>
          </reference>
        </references>
      </pivotArea>
    </format>
    <format dxfId="2880">
      <pivotArea dataOnly="0" labelOnly="1" outline="0" fieldPosition="0">
        <references count="8">
          <reference field="0" count="1" selected="0">
            <x v="125"/>
          </reference>
          <reference field="1" count="1" selected="0">
            <x v="350"/>
          </reference>
          <reference field="2" count="1" selected="0">
            <x v="112"/>
          </reference>
          <reference field="3" count="1" selected="0">
            <x v="145"/>
          </reference>
          <reference field="4" count="1" selected="0">
            <x v="283"/>
          </reference>
          <reference field="5" count="1" selected="0">
            <x v="0"/>
          </reference>
          <reference field="7" count="1">
            <x v="348"/>
          </reference>
          <reference field="9" count="1" selected="0">
            <x v="2"/>
          </reference>
        </references>
      </pivotArea>
    </format>
    <format dxfId="2879">
      <pivotArea dataOnly="0" labelOnly="1" outline="0" fieldPosition="0">
        <references count="8">
          <reference field="0" count="1" selected="0">
            <x v="68"/>
          </reference>
          <reference field="1" count="1" selected="0">
            <x v="46"/>
          </reference>
          <reference field="2" count="1" selected="0">
            <x v="61"/>
          </reference>
          <reference field="3" count="1" selected="0">
            <x v="161"/>
          </reference>
          <reference field="4" count="1" selected="0">
            <x v="37"/>
          </reference>
          <reference field="5" count="1" selected="0">
            <x v="0"/>
          </reference>
          <reference field="7" count="1">
            <x v="306"/>
          </reference>
          <reference field="9" count="1" selected="0">
            <x v="3"/>
          </reference>
        </references>
      </pivotArea>
    </format>
    <format dxfId="2878">
      <pivotArea dataOnly="0" labelOnly="1" outline="0" fieldPosition="0">
        <references count="8">
          <reference field="0" count="1" selected="0">
            <x v="134"/>
          </reference>
          <reference field="1" count="1" selected="0">
            <x v="171"/>
          </reference>
          <reference field="2" count="1" selected="0">
            <x v="119"/>
          </reference>
          <reference field="3" count="1" selected="0">
            <x v="0"/>
          </reference>
          <reference field="4" count="1" selected="0">
            <x v="84"/>
          </reference>
          <reference field="5" count="1" selected="0">
            <x v="0"/>
          </reference>
          <reference field="7" count="1">
            <x v="192"/>
          </reference>
          <reference field="9" count="1" selected="0">
            <x v="3"/>
          </reference>
        </references>
      </pivotArea>
    </format>
    <format dxfId="2877">
      <pivotArea dataOnly="0" labelOnly="1" outline="0" fieldPosition="0">
        <references count="8">
          <reference field="0" count="1" selected="0">
            <x v="144"/>
          </reference>
          <reference field="1" count="1" selected="0">
            <x v="246"/>
          </reference>
          <reference field="2" count="1" selected="0">
            <x v="129"/>
          </reference>
          <reference field="3" count="1" selected="0">
            <x v="180"/>
          </reference>
          <reference field="4" count="1" selected="0">
            <x v="137"/>
          </reference>
          <reference field="5" count="1" selected="0">
            <x v="0"/>
          </reference>
          <reference field="7" count="1">
            <x v="200"/>
          </reference>
          <reference field="9" count="1" selected="0">
            <x v="3"/>
          </reference>
        </references>
      </pivotArea>
    </format>
    <format dxfId="2876">
      <pivotArea dataOnly="0" labelOnly="1" outline="0" fieldPosition="0">
        <references count="8">
          <reference field="0" count="1" selected="0">
            <x v="307"/>
          </reference>
          <reference field="1" count="1" selected="0">
            <x v="271"/>
          </reference>
          <reference field="2" count="1" selected="0">
            <x v="268"/>
          </reference>
          <reference field="3" count="1" selected="0">
            <x v="166"/>
          </reference>
          <reference field="4" count="1" selected="0">
            <x v="228"/>
          </reference>
          <reference field="5" count="1" selected="0">
            <x v="0"/>
          </reference>
          <reference field="7" count="1">
            <x v="261"/>
          </reference>
          <reference field="9" count="1" selected="0">
            <x v="3"/>
          </reference>
        </references>
      </pivotArea>
    </format>
    <format dxfId="2875">
      <pivotArea dataOnly="0" labelOnly="1" outline="0" fieldPosition="0">
        <references count="8">
          <reference field="0" count="1" selected="0">
            <x v="150"/>
          </reference>
          <reference field="1" count="1" selected="0">
            <x v="279"/>
          </reference>
          <reference field="2" count="1" selected="0">
            <x v="133"/>
          </reference>
          <reference field="3" count="1" selected="0">
            <x v="32"/>
          </reference>
          <reference field="4" count="1" selected="0">
            <x v="67"/>
          </reference>
          <reference field="5" count="1" selected="0">
            <x v="0"/>
          </reference>
          <reference field="7" count="1">
            <x v="124"/>
          </reference>
          <reference field="9" count="1" selected="0">
            <x v="9"/>
          </reference>
        </references>
      </pivotArea>
    </format>
    <format dxfId="2874">
      <pivotArea dataOnly="0" labelOnly="1" outline="0" fieldPosition="0">
        <references count="8">
          <reference field="0" count="1" selected="0">
            <x v="292"/>
          </reference>
          <reference field="1" count="1" selected="0">
            <x v="176"/>
          </reference>
          <reference field="2" count="1" selected="0">
            <x v="257"/>
          </reference>
          <reference field="3" count="1" selected="0">
            <x v="52"/>
          </reference>
          <reference field="4" count="1" selected="0">
            <x v="145"/>
          </reference>
          <reference field="5" count="1" selected="0">
            <x v="0"/>
          </reference>
          <reference field="7" count="1">
            <x v="38"/>
          </reference>
          <reference field="9" count="1" selected="0">
            <x v="9"/>
          </reference>
        </references>
      </pivotArea>
    </format>
    <format dxfId="2873">
      <pivotArea dataOnly="0" labelOnly="1" outline="0" fieldPosition="0">
        <references count="8">
          <reference field="0" count="1" selected="0">
            <x v="287"/>
          </reference>
          <reference field="1" count="1" selected="0">
            <x v="252"/>
          </reference>
          <reference field="2" count="1" selected="0">
            <x v="252"/>
          </reference>
          <reference field="3" count="1" selected="0">
            <x v="181"/>
          </reference>
          <reference field="4" count="1" selected="0">
            <x v="214"/>
          </reference>
          <reference field="5" count="1" selected="0">
            <x v="0"/>
          </reference>
          <reference field="7" count="1">
            <x v="32"/>
          </reference>
          <reference field="9" count="1" selected="0">
            <x v="13"/>
          </reference>
        </references>
      </pivotArea>
    </format>
    <format dxfId="2872">
      <pivotArea dataOnly="0" labelOnly="1" outline="0" fieldPosition="0">
        <references count="8">
          <reference field="0" count="1" selected="0">
            <x v="355"/>
          </reference>
          <reference field="1" count="1" selected="0">
            <x v="355"/>
          </reference>
          <reference field="2" count="1" selected="0">
            <x v="309"/>
          </reference>
          <reference field="3" count="1" selected="0">
            <x v="207"/>
          </reference>
          <reference field="4" count="1" selected="0">
            <x v="287"/>
          </reference>
          <reference field="5" count="1" selected="0">
            <x v="1"/>
          </reference>
          <reference field="7" count="1">
            <x v="355"/>
          </reference>
          <reference field="9" count="1" selected="0">
            <x v="17"/>
          </reference>
        </references>
      </pivotArea>
    </format>
    <format dxfId="2871">
      <pivotArea field="9" type="button" dataOnly="0" labelOnly="1" outline="0" axis="axisRow" fieldPosition="0"/>
    </format>
    <format dxfId="2870">
      <pivotArea dataOnly="0" labelOnly="1" outline="0" fieldPosition="0">
        <references count="1">
          <reference field="9" count="0"/>
        </references>
      </pivotArea>
    </format>
    <format dxfId="2869">
      <pivotArea dataOnly="0" labelOnly="1" grandRow="1" outline="0" fieldPosition="0"/>
    </format>
    <format dxfId="2868">
      <pivotArea field="2" type="button" dataOnly="0" labelOnly="1" outline="0" axis="axisRow" fieldPosition="3"/>
    </format>
  </formats>
  <pivotTableStyleInfo name="PivotStyleLight16" showRowHeaders="0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K602"/>
  <sheetViews>
    <sheetView workbookViewId="0">
      <pane ySplit="3" topLeftCell="A4" activePane="bottomLeft" state="frozen"/>
      <selection activeCell="A4" sqref="A4"/>
      <selection pane="bottomLeft" activeCell="B1" sqref="B1:G1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style="3" customWidth="1"/>
    <col min="5" max="5" width="11.42578125" style="3" bestFit="1" customWidth="1"/>
    <col min="6" max="6" width="16.28515625" style="3" bestFit="1" customWidth="1"/>
    <col min="7" max="7" width="6.7109375" style="3" customWidth="1"/>
    <col min="8" max="9" width="5.5703125" style="3" hidden="1" customWidth="1"/>
    <col min="10" max="10" width="3.140625" style="3" hidden="1" customWidth="1"/>
    <col min="11" max="11" width="9.140625" style="3" hidden="1" customWidth="1"/>
    <col min="12" max="12" width="5.85546875" style="3" customWidth="1"/>
    <col min="13" max="16384" width="9.140625" style="3"/>
  </cols>
  <sheetData>
    <row r="1" spans="1:11" ht="30.75" customHeight="1" x14ac:dyDescent="0.3">
      <c r="B1" s="107" t="s">
        <v>79</v>
      </c>
      <c r="C1" s="107"/>
      <c r="D1" s="107"/>
      <c r="E1" s="107"/>
      <c r="F1" s="107"/>
      <c r="G1" s="107"/>
      <c r="H1" s="70"/>
      <c r="I1" s="67"/>
      <c r="J1" s="21"/>
      <c r="K1" s="53"/>
    </row>
    <row r="2" spans="1:11" ht="15.75" customHeight="1" x14ac:dyDescent="0.25">
      <c r="B2" s="106" t="s">
        <v>3</v>
      </c>
      <c r="C2" s="106"/>
      <c r="D2" s="106"/>
      <c r="E2" s="106"/>
      <c r="F2" s="106"/>
      <c r="G2" s="106"/>
      <c r="H2" s="14"/>
      <c r="I2" s="14"/>
    </row>
    <row r="3" spans="1:11" x14ac:dyDescent="0.25">
      <c r="A3" s="27" t="s">
        <v>39</v>
      </c>
      <c r="B3" s="12" t="s">
        <v>29</v>
      </c>
      <c r="C3" s="71" t="s">
        <v>30</v>
      </c>
      <c r="D3" s="12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8" t="s">
        <v>47</v>
      </c>
    </row>
    <row r="4" spans="1:11" x14ac:dyDescent="0.25">
      <c r="A4" s="3" t="e">
        <f>+K4</f>
        <v>#REF!</v>
      </c>
      <c r="B4" s="5">
        <v>1</v>
      </c>
      <c r="C4" s="56">
        <v>7</v>
      </c>
      <c r="D4" s="5" t="s">
        <v>101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 t="shared" ref="J4:J26" si="0">TEXT(SUMPRODUCT(--(G4=$G$4:$G$597),--(B4&gt;$B$4:$B$597))+1,0)</f>
        <v>#REF!</v>
      </c>
      <c r="K4" s="58" t="e">
        <f>+G4&amp;"  "&amp;J4</f>
        <v>#REF!</v>
      </c>
    </row>
    <row r="5" spans="1:11" x14ac:dyDescent="0.25">
      <c r="A5" s="53" t="e">
        <f t="shared" ref="A5:A26" si="1">+K5</f>
        <v>#REF!</v>
      </c>
      <c r="B5" s="5">
        <f>+B4+1</f>
        <v>2</v>
      </c>
      <c r="C5" s="56">
        <v>13</v>
      </c>
      <c r="D5" s="5" t="s">
        <v>102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si="0"/>
        <v>#REF!</v>
      </c>
      <c r="K5" s="58" t="e">
        <f t="shared" ref="K5:K20" si="2">+G5&amp;"  "&amp;J5</f>
        <v>#REF!</v>
      </c>
    </row>
    <row r="6" spans="1:11" x14ac:dyDescent="0.25">
      <c r="A6" s="53" t="e">
        <f t="shared" si="1"/>
        <v>#REF!</v>
      </c>
      <c r="B6" s="5">
        <f t="shared" ref="B6:B34" si="3">+B5+1</f>
        <v>3</v>
      </c>
      <c r="C6" s="56">
        <v>5</v>
      </c>
      <c r="D6" s="5" t="s">
        <v>103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0"/>
        <v>#REF!</v>
      </c>
      <c r="K6" s="58" t="e">
        <f t="shared" si="2"/>
        <v>#REF!</v>
      </c>
    </row>
    <row r="7" spans="1:11" x14ac:dyDescent="0.25">
      <c r="A7" s="53" t="e">
        <f t="shared" si="1"/>
        <v>#REF!</v>
      </c>
      <c r="B7" s="5">
        <f t="shared" si="3"/>
        <v>4</v>
      </c>
      <c r="C7" s="56">
        <v>21</v>
      </c>
      <c r="D7" s="5" t="s">
        <v>104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0"/>
        <v>#REF!</v>
      </c>
      <c r="K7" s="58" t="e">
        <f t="shared" si="2"/>
        <v>#REF!</v>
      </c>
    </row>
    <row r="8" spans="1:11" x14ac:dyDescent="0.25">
      <c r="A8" s="53" t="e">
        <f t="shared" si="1"/>
        <v>#REF!</v>
      </c>
      <c r="B8" s="5">
        <f t="shared" si="3"/>
        <v>5</v>
      </c>
      <c r="C8" s="56">
        <v>12</v>
      </c>
      <c r="D8" s="5" t="s">
        <v>105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0"/>
        <v>#REF!</v>
      </c>
      <c r="K8" s="58" t="e">
        <f t="shared" si="2"/>
        <v>#REF!</v>
      </c>
    </row>
    <row r="9" spans="1:11" x14ac:dyDescent="0.25">
      <c r="A9" s="53" t="e">
        <f t="shared" si="1"/>
        <v>#REF!</v>
      </c>
      <c r="B9" s="5">
        <f t="shared" si="3"/>
        <v>6</v>
      </c>
      <c r="C9" s="56">
        <v>3</v>
      </c>
      <c r="D9" s="5" t="s">
        <v>106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0"/>
        <v>#REF!</v>
      </c>
      <c r="K9" s="58" t="e">
        <f t="shared" si="2"/>
        <v>#REF!</v>
      </c>
    </row>
    <row r="10" spans="1:11" x14ac:dyDescent="0.25">
      <c r="A10" s="53" t="e">
        <f t="shared" si="1"/>
        <v>#REF!</v>
      </c>
      <c r="B10" s="5">
        <f t="shared" si="3"/>
        <v>7</v>
      </c>
      <c r="C10" s="56">
        <v>33</v>
      </c>
      <c r="D10" s="5" t="s">
        <v>107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0"/>
        <v>#REF!</v>
      </c>
      <c r="K10" s="58" t="e">
        <f t="shared" si="2"/>
        <v>#REF!</v>
      </c>
    </row>
    <row r="11" spans="1:11" x14ac:dyDescent="0.25">
      <c r="A11" s="53" t="e">
        <f t="shared" si="1"/>
        <v>#REF!</v>
      </c>
      <c r="B11" s="5">
        <f t="shared" si="3"/>
        <v>8</v>
      </c>
      <c r="C11" s="56">
        <v>32</v>
      </c>
      <c r="D11" s="5" t="s">
        <v>108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0"/>
        <v>#REF!</v>
      </c>
      <c r="K11" s="58" t="e">
        <f t="shared" si="2"/>
        <v>#REF!</v>
      </c>
    </row>
    <row r="12" spans="1:11" x14ac:dyDescent="0.25">
      <c r="A12" s="53" t="e">
        <f t="shared" si="1"/>
        <v>#REF!</v>
      </c>
      <c r="B12" s="5">
        <f t="shared" si="3"/>
        <v>9</v>
      </c>
      <c r="C12" s="56">
        <v>4</v>
      </c>
      <c r="D12" s="5" t="s">
        <v>109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0"/>
        <v>#REF!</v>
      </c>
      <c r="K12" s="58" t="e">
        <f t="shared" si="2"/>
        <v>#REF!</v>
      </c>
    </row>
    <row r="13" spans="1:11" x14ac:dyDescent="0.25">
      <c r="A13" s="53" t="e">
        <f t="shared" si="1"/>
        <v>#REF!</v>
      </c>
      <c r="B13" s="5">
        <f t="shared" si="3"/>
        <v>10</v>
      </c>
      <c r="C13" s="56">
        <v>16</v>
      </c>
      <c r="D13" s="5" t="s">
        <v>110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0"/>
        <v>#REF!</v>
      </c>
      <c r="K13" s="58" t="e">
        <f t="shared" si="2"/>
        <v>#REF!</v>
      </c>
    </row>
    <row r="14" spans="1:11" x14ac:dyDescent="0.25">
      <c r="A14" s="53" t="e">
        <f t="shared" si="1"/>
        <v>#REF!</v>
      </c>
      <c r="B14" s="5">
        <f t="shared" si="3"/>
        <v>11</v>
      </c>
      <c r="C14" s="56">
        <v>8</v>
      </c>
      <c r="D14" s="5" t="s">
        <v>111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0"/>
        <v>#REF!</v>
      </c>
      <c r="K14" s="58" t="e">
        <f t="shared" si="2"/>
        <v>#REF!</v>
      </c>
    </row>
    <row r="15" spans="1:11" x14ac:dyDescent="0.25">
      <c r="A15" s="53" t="e">
        <f t="shared" si="1"/>
        <v>#REF!</v>
      </c>
      <c r="B15" s="5">
        <f t="shared" si="3"/>
        <v>12</v>
      </c>
      <c r="C15" s="56">
        <v>27</v>
      </c>
      <c r="D15" s="5" t="s">
        <v>112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0"/>
        <v>#REF!</v>
      </c>
      <c r="K15" s="58" t="e">
        <f t="shared" si="2"/>
        <v>#REF!</v>
      </c>
    </row>
    <row r="16" spans="1:11" x14ac:dyDescent="0.25">
      <c r="A16" s="53" t="e">
        <f t="shared" si="1"/>
        <v>#REF!</v>
      </c>
      <c r="B16" s="5">
        <f t="shared" si="3"/>
        <v>13</v>
      </c>
      <c r="C16" s="56">
        <v>15</v>
      </c>
      <c r="D16" s="5" t="s">
        <v>113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0"/>
        <v>#REF!</v>
      </c>
      <c r="K16" s="58" t="e">
        <f t="shared" si="2"/>
        <v>#REF!</v>
      </c>
    </row>
    <row r="17" spans="1:11" x14ac:dyDescent="0.25">
      <c r="A17" s="53" t="e">
        <f t="shared" si="1"/>
        <v>#REF!</v>
      </c>
      <c r="B17" s="5">
        <f t="shared" si="3"/>
        <v>14</v>
      </c>
      <c r="C17" s="56">
        <v>14</v>
      </c>
      <c r="D17" s="5" t="s">
        <v>114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0"/>
        <v>#REF!</v>
      </c>
      <c r="K17" s="58" t="e">
        <f t="shared" si="2"/>
        <v>#REF!</v>
      </c>
    </row>
    <row r="18" spans="1:11" x14ac:dyDescent="0.25">
      <c r="A18" s="53" t="e">
        <f t="shared" si="1"/>
        <v>#REF!</v>
      </c>
      <c r="B18" s="5">
        <f t="shared" si="3"/>
        <v>15</v>
      </c>
      <c r="C18" s="56">
        <v>9</v>
      </c>
      <c r="D18" s="5" t="s">
        <v>115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0"/>
        <v>#REF!</v>
      </c>
      <c r="K18" s="58" t="e">
        <f t="shared" si="2"/>
        <v>#REF!</v>
      </c>
    </row>
    <row r="19" spans="1:11" x14ac:dyDescent="0.25">
      <c r="A19" s="53" t="e">
        <f t="shared" si="1"/>
        <v>#REF!</v>
      </c>
      <c r="B19" s="5">
        <f t="shared" si="3"/>
        <v>16</v>
      </c>
      <c r="C19" s="56">
        <v>10</v>
      </c>
      <c r="D19" s="5" t="s">
        <v>116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0"/>
        <v>#REF!</v>
      </c>
      <c r="K19" s="58" t="e">
        <f t="shared" si="2"/>
        <v>#REF!</v>
      </c>
    </row>
    <row r="20" spans="1:11" x14ac:dyDescent="0.25">
      <c r="A20" s="53" t="e">
        <f t="shared" si="1"/>
        <v>#REF!</v>
      </c>
      <c r="B20" s="5">
        <f t="shared" si="3"/>
        <v>17</v>
      </c>
      <c r="C20" s="56">
        <v>1</v>
      </c>
      <c r="D20" s="5" t="s">
        <v>117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0"/>
        <v>#REF!</v>
      </c>
      <c r="K20" s="58" t="e">
        <f t="shared" si="2"/>
        <v>#REF!</v>
      </c>
    </row>
    <row r="21" spans="1:11" x14ac:dyDescent="0.25">
      <c r="A21" s="53" t="e">
        <f t="shared" si="1"/>
        <v>#REF!</v>
      </c>
      <c r="B21" s="5">
        <f t="shared" si="3"/>
        <v>18</v>
      </c>
      <c r="C21" s="56">
        <v>34</v>
      </c>
      <c r="D21" s="5" t="s">
        <v>118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0"/>
        <v>#REF!</v>
      </c>
      <c r="K21" s="58" t="e">
        <f t="shared" ref="K21:K26" si="4">+G21&amp;"  "&amp;J21</f>
        <v>#REF!</v>
      </c>
    </row>
    <row r="22" spans="1:11" x14ac:dyDescent="0.25">
      <c r="A22" s="53" t="e">
        <f t="shared" si="1"/>
        <v>#REF!</v>
      </c>
      <c r="B22" s="5">
        <f t="shared" si="3"/>
        <v>19</v>
      </c>
      <c r="C22" s="56">
        <v>26</v>
      </c>
      <c r="D22" s="5" t="s">
        <v>119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0"/>
        <v>#REF!</v>
      </c>
      <c r="K22" s="58" t="e">
        <f t="shared" si="4"/>
        <v>#REF!</v>
      </c>
    </row>
    <row r="23" spans="1:11" x14ac:dyDescent="0.25">
      <c r="A23" s="53" t="e">
        <f t="shared" si="1"/>
        <v>#REF!</v>
      </c>
      <c r="B23" s="5">
        <f t="shared" si="3"/>
        <v>20</v>
      </c>
      <c r="C23" s="56">
        <v>2</v>
      </c>
      <c r="D23" s="5" t="s">
        <v>120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0"/>
        <v>#REF!</v>
      </c>
      <c r="K23" s="58" t="e">
        <f t="shared" si="4"/>
        <v>#REF!</v>
      </c>
    </row>
    <row r="24" spans="1:11" x14ac:dyDescent="0.25">
      <c r="A24" s="53" t="e">
        <f t="shared" si="1"/>
        <v>#REF!</v>
      </c>
      <c r="B24" s="5">
        <f t="shared" si="3"/>
        <v>21</v>
      </c>
      <c r="C24" s="56">
        <v>17</v>
      </c>
      <c r="D24" s="5" t="s">
        <v>121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0"/>
        <v>#REF!</v>
      </c>
      <c r="K24" s="58" t="e">
        <f t="shared" si="4"/>
        <v>#REF!</v>
      </c>
    </row>
    <row r="25" spans="1:11" x14ac:dyDescent="0.25">
      <c r="A25" s="53" t="e">
        <f t="shared" si="1"/>
        <v>#REF!</v>
      </c>
      <c r="B25" s="5">
        <f t="shared" si="3"/>
        <v>22</v>
      </c>
      <c r="C25" s="56">
        <v>22</v>
      </c>
      <c r="D25" s="5" t="s">
        <v>122</v>
      </c>
      <c r="E25" s="4" t="e">
        <f>+VLOOKUP($C25,#REF!,2,"false")</f>
        <v>#REF!</v>
      </c>
      <c r="F25" s="4" t="e">
        <f>+VLOOKUP($C25,#REF!,3,"false")</f>
        <v>#REF!</v>
      </c>
      <c r="G25" s="4" t="e">
        <f>+VLOOKUP($C25,#REF!,4,"false")</f>
        <v>#REF!</v>
      </c>
      <c r="H25" s="4" t="e">
        <f>+VLOOKUP($C25,#REF!,5,"false")</f>
        <v>#REF!</v>
      </c>
      <c r="I25" s="5" t="e">
        <f>+VLOOKUP($C25,#REF!,6,"false")</f>
        <v>#REF!</v>
      </c>
      <c r="J25" s="57" t="e">
        <f t="shared" si="0"/>
        <v>#REF!</v>
      </c>
      <c r="K25" s="58" t="e">
        <f t="shared" si="4"/>
        <v>#REF!</v>
      </c>
    </row>
    <row r="26" spans="1:11" x14ac:dyDescent="0.25">
      <c r="A26" s="53" t="e">
        <f t="shared" si="1"/>
        <v>#REF!</v>
      </c>
      <c r="B26" s="5">
        <f t="shared" si="3"/>
        <v>23</v>
      </c>
      <c r="C26" s="56">
        <v>37</v>
      </c>
      <c r="D26" s="5" t="s">
        <v>123</v>
      </c>
      <c r="E26" s="4" t="e">
        <f>+VLOOKUP($C26,#REF!,2,"false")</f>
        <v>#REF!</v>
      </c>
      <c r="F26" s="4" t="e">
        <f>+VLOOKUP($C26,#REF!,3,"false")</f>
        <v>#REF!</v>
      </c>
      <c r="G26" s="4" t="e">
        <f>+VLOOKUP($C26,#REF!,4,"false")</f>
        <v>#REF!</v>
      </c>
      <c r="H26" s="4" t="e">
        <f>+VLOOKUP($C26,#REF!,5,"false")</f>
        <v>#REF!</v>
      </c>
      <c r="I26" s="5" t="e">
        <f>+VLOOKUP($C26,#REF!,6,"false")</f>
        <v>#REF!</v>
      </c>
      <c r="J26" s="57" t="e">
        <f t="shared" si="0"/>
        <v>#REF!</v>
      </c>
      <c r="K26" s="58" t="e">
        <f t="shared" si="4"/>
        <v>#REF!</v>
      </c>
    </row>
    <row r="27" spans="1:11" x14ac:dyDescent="0.25">
      <c r="A27" s="53" t="e">
        <f t="shared" ref="A27:A34" si="5">+K27</f>
        <v>#REF!</v>
      </c>
      <c r="B27" s="56">
        <f t="shared" si="3"/>
        <v>24</v>
      </c>
      <c r="C27" s="56">
        <v>28</v>
      </c>
      <c r="D27" s="56" t="s">
        <v>124</v>
      </c>
      <c r="E27" s="48" t="e">
        <f>+VLOOKUP($C27,#REF!,2,"false")</f>
        <v>#REF!</v>
      </c>
      <c r="F27" s="48" t="e">
        <f>+VLOOKUP($C27,#REF!,3,"false")</f>
        <v>#REF!</v>
      </c>
      <c r="G27" s="48" t="e">
        <f>+VLOOKUP($C27,#REF!,4,"false")</f>
        <v>#REF!</v>
      </c>
      <c r="H27" s="48" t="e">
        <f>+VLOOKUP($C27,#REF!,5,"false")</f>
        <v>#REF!</v>
      </c>
      <c r="I27" s="56" t="e">
        <f>+VLOOKUP($C27,#REF!,6,"false")</f>
        <v>#REF!</v>
      </c>
      <c r="J27" s="57" t="e">
        <f t="shared" ref="J27:J34" si="6">TEXT(SUMPRODUCT(--(G27=$G$4:$G$597),--(B27&gt;$B$4:$B$597))+1,0)</f>
        <v>#REF!</v>
      </c>
      <c r="K27" s="58" t="e">
        <f t="shared" ref="K27:K34" si="7">+G27&amp;"  "&amp;J27</f>
        <v>#REF!</v>
      </c>
    </row>
    <row r="28" spans="1:11" x14ac:dyDescent="0.25">
      <c r="A28" s="53" t="e">
        <f t="shared" si="5"/>
        <v>#REF!</v>
      </c>
      <c r="B28" s="56">
        <f t="shared" si="3"/>
        <v>25</v>
      </c>
      <c r="C28" s="56">
        <v>11</v>
      </c>
      <c r="D28" s="56" t="s">
        <v>125</v>
      </c>
      <c r="E28" s="48" t="e">
        <f>+VLOOKUP($C28,#REF!,2,"false")</f>
        <v>#REF!</v>
      </c>
      <c r="F28" s="48" t="e">
        <f>+VLOOKUP($C28,#REF!,3,"false")</f>
        <v>#REF!</v>
      </c>
      <c r="G28" s="48" t="e">
        <f>+VLOOKUP($C28,#REF!,4,"false")</f>
        <v>#REF!</v>
      </c>
      <c r="H28" s="48" t="e">
        <f>+VLOOKUP($C28,#REF!,5,"false")</f>
        <v>#REF!</v>
      </c>
      <c r="I28" s="56" t="e">
        <f>+VLOOKUP($C28,#REF!,6,"false")</f>
        <v>#REF!</v>
      </c>
      <c r="J28" s="57" t="e">
        <f t="shared" si="6"/>
        <v>#REF!</v>
      </c>
      <c r="K28" s="58" t="e">
        <f t="shared" si="7"/>
        <v>#REF!</v>
      </c>
    </row>
    <row r="29" spans="1:11" x14ac:dyDescent="0.25">
      <c r="A29" s="53" t="e">
        <f t="shared" si="5"/>
        <v>#REF!</v>
      </c>
      <c r="B29" s="56">
        <f t="shared" si="3"/>
        <v>26</v>
      </c>
      <c r="C29" s="56">
        <v>35</v>
      </c>
      <c r="D29" s="56" t="s">
        <v>126</v>
      </c>
      <c r="E29" s="48" t="e">
        <f>+VLOOKUP($C29,#REF!,2,"false")</f>
        <v>#REF!</v>
      </c>
      <c r="F29" s="48" t="e">
        <f>+VLOOKUP($C29,#REF!,3,"false")</f>
        <v>#REF!</v>
      </c>
      <c r="G29" s="48" t="e">
        <f>+VLOOKUP($C29,#REF!,4,"false")</f>
        <v>#REF!</v>
      </c>
      <c r="H29" s="48" t="e">
        <f>+VLOOKUP($C29,#REF!,5,"false")</f>
        <v>#REF!</v>
      </c>
      <c r="I29" s="56" t="e">
        <f>+VLOOKUP($C29,#REF!,6,"false")</f>
        <v>#REF!</v>
      </c>
      <c r="J29" s="57" t="e">
        <f t="shared" si="6"/>
        <v>#REF!</v>
      </c>
      <c r="K29" s="58" t="e">
        <f t="shared" si="7"/>
        <v>#REF!</v>
      </c>
    </row>
    <row r="30" spans="1:11" x14ac:dyDescent="0.25">
      <c r="A30" s="53" t="e">
        <f t="shared" si="5"/>
        <v>#REF!</v>
      </c>
      <c r="B30" s="56">
        <f t="shared" si="3"/>
        <v>27</v>
      </c>
      <c r="C30" s="56">
        <v>23</v>
      </c>
      <c r="D30" s="56" t="s">
        <v>127</v>
      </c>
      <c r="E30" s="48" t="e">
        <f>+VLOOKUP($C30,#REF!,2,"false")</f>
        <v>#REF!</v>
      </c>
      <c r="F30" s="48" t="e">
        <f>+VLOOKUP($C30,#REF!,3,"false")</f>
        <v>#REF!</v>
      </c>
      <c r="G30" s="48" t="e">
        <f>+VLOOKUP($C30,#REF!,4,"false")</f>
        <v>#REF!</v>
      </c>
      <c r="H30" s="48" t="e">
        <f>+VLOOKUP($C30,#REF!,5,"false")</f>
        <v>#REF!</v>
      </c>
      <c r="I30" s="56" t="e">
        <f>+VLOOKUP($C30,#REF!,6,"false")</f>
        <v>#REF!</v>
      </c>
      <c r="J30" s="57" t="e">
        <f t="shared" si="6"/>
        <v>#REF!</v>
      </c>
      <c r="K30" s="58" t="e">
        <f t="shared" si="7"/>
        <v>#REF!</v>
      </c>
    </row>
    <row r="31" spans="1:11" x14ac:dyDescent="0.25">
      <c r="A31" s="53" t="e">
        <f t="shared" si="5"/>
        <v>#REF!</v>
      </c>
      <c r="B31" s="56">
        <f t="shared" si="3"/>
        <v>28</v>
      </c>
      <c r="C31" s="56">
        <v>20</v>
      </c>
      <c r="D31" s="56" t="s">
        <v>128</v>
      </c>
      <c r="E31" s="48" t="e">
        <f>+VLOOKUP($C31,#REF!,2,"false")</f>
        <v>#REF!</v>
      </c>
      <c r="F31" s="48" t="e">
        <f>+VLOOKUP($C31,#REF!,3,"false")</f>
        <v>#REF!</v>
      </c>
      <c r="G31" s="48" t="e">
        <f>+VLOOKUP($C31,#REF!,4,"false")</f>
        <v>#REF!</v>
      </c>
      <c r="H31" s="48" t="e">
        <f>+VLOOKUP($C31,#REF!,5,"false")</f>
        <v>#REF!</v>
      </c>
      <c r="I31" s="56" t="e">
        <f>+VLOOKUP($C31,#REF!,6,"false")</f>
        <v>#REF!</v>
      </c>
      <c r="J31" s="57" t="e">
        <f t="shared" si="6"/>
        <v>#REF!</v>
      </c>
      <c r="K31" s="58" t="e">
        <f t="shared" si="7"/>
        <v>#REF!</v>
      </c>
    </row>
    <row r="32" spans="1:11" x14ac:dyDescent="0.25">
      <c r="A32" s="53" t="e">
        <f t="shared" si="5"/>
        <v>#REF!</v>
      </c>
      <c r="B32" s="56">
        <f t="shared" si="3"/>
        <v>29</v>
      </c>
      <c r="C32" s="56">
        <v>25</v>
      </c>
      <c r="D32" s="56" t="s">
        <v>128</v>
      </c>
      <c r="E32" s="48" t="e">
        <f>+VLOOKUP($C32,#REF!,2,"false")</f>
        <v>#REF!</v>
      </c>
      <c r="F32" s="48" t="e">
        <f>+VLOOKUP($C32,#REF!,3,"false")</f>
        <v>#REF!</v>
      </c>
      <c r="G32" s="48" t="e">
        <f>+VLOOKUP($C32,#REF!,4,"false")</f>
        <v>#REF!</v>
      </c>
      <c r="H32" s="48" t="e">
        <f>+VLOOKUP($C32,#REF!,5,"false")</f>
        <v>#REF!</v>
      </c>
      <c r="I32" s="56" t="e">
        <f>+VLOOKUP($C32,#REF!,6,"false")</f>
        <v>#REF!</v>
      </c>
      <c r="J32" s="57" t="e">
        <f t="shared" si="6"/>
        <v>#REF!</v>
      </c>
      <c r="K32" s="58" t="e">
        <f t="shared" si="7"/>
        <v>#REF!</v>
      </c>
    </row>
    <row r="33" spans="1:11" x14ac:dyDescent="0.25">
      <c r="A33" s="53" t="e">
        <f t="shared" si="5"/>
        <v>#REF!</v>
      </c>
      <c r="B33" s="56">
        <f t="shared" si="3"/>
        <v>30</v>
      </c>
      <c r="C33" s="56">
        <v>19</v>
      </c>
      <c r="D33" s="56" t="s">
        <v>129</v>
      </c>
      <c r="E33" s="48" t="e">
        <f>+VLOOKUP($C33,#REF!,2,"false")</f>
        <v>#REF!</v>
      </c>
      <c r="F33" s="48" t="e">
        <f>+VLOOKUP($C33,#REF!,3,"false")</f>
        <v>#REF!</v>
      </c>
      <c r="G33" s="48" t="e">
        <f>+VLOOKUP($C33,#REF!,4,"false")</f>
        <v>#REF!</v>
      </c>
      <c r="H33" s="48" t="e">
        <f>+VLOOKUP($C33,#REF!,5,"false")</f>
        <v>#REF!</v>
      </c>
      <c r="I33" s="56" t="e">
        <f>+VLOOKUP($C33,#REF!,6,"false")</f>
        <v>#REF!</v>
      </c>
      <c r="J33" s="57" t="e">
        <f t="shared" si="6"/>
        <v>#REF!</v>
      </c>
      <c r="K33" s="58" t="e">
        <f t="shared" si="7"/>
        <v>#REF!</v>
      </c>
    </row>
    <row r="34" spans="1:11" x14ac:dyDescent="0.25">
      <c r="A34" s="53" t="e">
        <f t="shared" si="5"/>
        <v>#REF!</v>
      </c>
      <c r="B34" s="56">
        <f t="shared" si="3"/>
        <v>31</v>
      </c>
      <c r="C34" s="56">
        <v>29</v>
      </c>
      <c r="D34" s="56" t="s">
        <v>130</v>
      </c>
      <c r="E34" s="48" t="e">
        <f>+VLOOKUP($C34,#REF!,2,"false")</f>
        <v>#REF!</v>
      </c>
      <c r="F34" s="48" t="e">
        <f>+VLOOKUP($C34,#REF!,3,"false")</f>
        <v>#REF!</v>
      </c>
      <c r="G34" s="48" t="e">
        <f>+VLOOKUP($C34,#REF!,4,"false")</f>
        <v>#REF!</v>
      </c>
      <c r="H34" s="48" t="e">
        <f>+VLOOKUP($C34,#REF!,5,"false")</f>
        <v>#REF!</v>
      </c>
      <c r="I34" s="56" t="e">
        <f>+VLOOKUP($C34,#REF!,6,"false")</f>
        <v>#REF!</v>
      </c>
      <c r="J34" s="57" t="e">
        <f t="shared" si="6"/>
        <v>#REF!</v>
      </c>
      <c r="K34" s="58" t="e">
        <f t="shared" si="7"/>
        <v>#REF!</v>
      </c>
    </row>
    <row r="35" spans="1:11" x14ac:dyDescent="0.25">
      <c r="A35" s="53"/>
      <c r="B35" s="56"/>
      <c r="D35" s="56"/>
      <c r="E35" s="48"/>
      <c r="F35" s="48"/>
      <c r="G35" s="48"/>
      <c r="H35" s="48"/>
      <c r="I35" s="56"/>
      <c r="J35" s="57"/>
      <c r="K35" s="58"/>
    </row>
    <row r="36" spans="1:11" x14ac:dyDescent="0.25">
      <c r="A36" s="53"/>
      <c r="B36" s="56"/>
      <c r="D36" s="56"/>
      <c r="E36" s="48"/>
      <c r="F36" s="48"/>
      <c r="G36" s="48"/>
      <c r="H36" s="48"/>
      <c r="I36" s="56"/>
      <c r="J36" s="57"/>
      <c r="K36" s="58"/>
    </row>
    <row r="37" spans="1:11" x14ac:dyDescent="0.25">
      <c r="A37" s="53"/>
      <c r="B37" s="56"/>
      <c r="D37" s="56"/>
      <c r="E37" s="48"/>
      <c r="F37" s="48"/>
      <c r="G37" s="48"/>
      <c r="H37" s="48"/>
      <c r="I37" s="56"/>
      <c r="J37" s="57"/>
      <c r="K37" s="58"/>
    </row>
    <row r="38" spans="1:11" x14ac:dyDescent="0.25">
      <c r="A38" s="53"/>
      <c r="B38" s="56"/>
      <c r="D38" s="56"/>
      <c r="E38" s="48"/>
      <c r="F38" s="48"/>
      <c r="G38" s="48"/>
      <c r="H38" s="48"/>
      <c r="I38" s="56"/>
      <c r="J38" s="57"/>
      <c r="K38" s="58"/>
    </row>
    <row r="39" spans="1:11" x14ac:dyDescent="0.25">
      <c r="A39" s="53"/>
      <c r="B39" s="56"/>
      <c r="D39" s="56"/>
      <c r="E39" s="48"/>
      <c r="F39" s="48"/>
      <c r="G39" s="48"/>
      <c r="H39" s="48"/>
      <c r="I39" s="56"/>
      <c r="J39" s="57"/>
      <c r="K39" s="58"/>
    </row>
    <row r="40" spans="1:11" x14ac:dyDescent="0.25">
      <c r="A40" s="53"/>
      <c r="B40" s="56"/>
      <c r="D40" s="56"/>
      <c r="E40" s="48"/>
      <c r="F40" s="48"/>
      <c r="G40" s="48"/>
      <c r="H40" s="48"/>
      <c r="I40" s="56"/>
      <c r="J40" s="57"/>
      <c r="K40" s="58"/>
    </row>
    <row r="41" spans="1:11" x14ac:dyDescent="0.25">
      <c r="A41" s="53"/>
      <c r="B41" s="56"/>
      <c r="D41" s="56"/>
      <c r="E41" s="48"/>
      <c r="F41" s="48"/>
      <c r="G41" s="48"/>
      <c r="H41" s="48"/>
      <c r="I41" s="56"/>
      <c r="J41" s="57"/>
      <c r="K41" s="58"/>
    </row>
    <row r="42" spans="1:11" x14ac:dyDescent="0.25">
      <c r="A42" s="53"/>
      <c r="B42" s="56"/>
      <c r="D42" s="56"/>
      <c r="E42" s="48"/>
      <c r="F42" s="48"/>
      <c r="G42" s="48"/>
      <c r="H42" s="48"/>
      <c r="I42" s="56"/>
      <c r="J42" s="57"/>
      <c r="K42" s="58"/>
    </row>
    <row r="43" spans="1:11" x14ac:dyDescent="0.25">
      <c r="A43" s="53"/>
      <c r="B43" s="56"/>
      <c r="D43" s="56"/>
      <c r="E43" s="48"/>
      <c r="F43" s="48"/>
      <c r="G43" s="48"/>
      <c r="H43" s="48"/>
      <c r="I43" s="56"/>
      <c r="J43" s="57"/>
      <c r="K43" s="58"/>
    </row>
    <row r="44" spans="1:11" x14ac:dyDescent="0.25">
      <c r="A44" s="53"/>
      <c r="B44" s="56"/>
      <c r="D44" s="56"/>
      <c r="E44" s="48"/>
      <c r="F44" s="48"/>
      <c r="G44" s="48"/>
      <c r="H44" s="48"/>
      <c r="I44" s="56"/>
      <c r="J44" s="57"/>
      <c r="K44" s="58"/>
    </row>
    <row r="45" spans="1:11" x14ac:dyDescent="0.25">
      <c r="A45" s="53"/>
      <c r="B45" s="56"/>
      <c r="D45" s="56"/>
      <c r="E45" s="48"/>
      <c r="F45" s="48"/>
      <c r="G45" s="48"/>
      <c r="H45" s="48"/>
      <c r="I45" s="56"/>
      <c r="J45" s="57"/>
      <c r="K45" s="58"/>
    </row>
    <row r="46" spans="1:11" x14ac:dyDescent="0.25">
      <c r="A46" s="53"/>
      <c r="B46" s="56"/>
      <c r="D46" s="56"/>
      <c r="E46" s="48"/>
      <c r="F46" s="48"/>
      <c r="G46" s="48"/>
      <c r="H46" s="48"/>
      <c r="I46" s="56"/>
      <c r="J46" s="57"/>
      <c r="K46" s="58"/>
    </row>
    <row r="47" spans="1:11" x14ac:dyDescent="0.25">
      <c r="A47" s="53"/>
      <c r="B47" s="56"/>
      <c r="D47" s="56"/>
      <c r="E47" s="48"/>
      <c r="F47" s="48"/>
      <c r="G47" s="48"/>
      <c r="H47" s="48"/>
      <c r="I47" s="56"/>
      <c r="J47" s="57"/>
      <c r="K47" s="58"/>
    </row>
    <row r="48" spans="1:11" x14ac:dyDescent="0.25">
      <c r="A48" s="53"/>
      <c r="B48" s="56"/>
      <c r="D48" s="56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6"/>
      <c r="D49" s="56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6"/>
      <c r="D50" s="56"/>
      <c r="E50" s="48"/>
      <c r="F50" s="48"/>
      <c r="G50" s="48"/>
      <c r="H50" s="48"/>
      <c r="I50" s="56"/>
      <c r="J50" s="57"/>
      <c r="K50" s="58"/>
    </row>
    <row r="51" spans="1:11" x14ac:dyDescent="0.25">
      <c r="B51" s="49"/>
      <c r="E51" s="4"/>
      <c r="F51" s="4"/>
      <c r="G51" s="4"/>
      <c r="H51" s="4"/>
      <c r="I51" s="5"/>
    </row>
    <row r="52" spans="1:11" x14ac:dyDescent="0.25">
      <c r="B52" s="49"/>
      <c r="E52" s="4"/>
      <c r="F52" s="4"/>
      <c r="G52" s="4"/>
      <c r="H52" s="4"/>
      <c r="I52" s="5"/>
    </row>
    <row r="53" spans="1:11" x14ac:dyDescent="0.25">
      <c r="B53" s="49"/>
      <c r="E53" s="4"/>
      <c r="F53" s="4"/>
      <c r="G53" s="4"/>
      <c r="H53" s="4"/>
      <c r="I53" s="5"/>
    </row>
    <row r="54" spans="1:11" x14ac:dyDescent="0.25">
      <c r="B54" s="49"/>
      <c r="E54" s="4"/>
      <c r="F54" s="4"/>
      <c r="G54" s="4"/>
      <c r="H54" s="4"/>
      <c r="I54" s="5"/>
    </row>
    <row r="55" spans="1:11" x14ac:dyDescent="0.25">
      <c r="B55" s="49"/>
      <c r="E55" s="4"/>
      <c r="F55" s="4"/>
      <c r="G55" s="4"/>
      <c r="H55" s="4"/>
      <c r="I55" s="5"/>
    </row>
    <row r="56" spans="1:11" x14ac:dyDescent="0.25">
      <c r="B56" s="49"/>
      <c r="E56" s="4"/>
      <c r="F56" s="4"/>
      <c r="G56" s="4"/>
      <c r="H56" s="4"/>
      <c r="I56" s="5"/>
    </row>
    <row r="57" spans="1:11" x14ac:dyDescent="0.25">
      <c r="B57" s="49"/>
      <c r="E57" s="4"/>
      <c r="F57" s="4"/>
      <c r="G57" s="4"/>
      <c r="H57" s="4"/>
      <c r="I57" s="5"/>
    </row>
    <row r="58" spans="1:11" x14ac:dyDescent="0.25">
      <c r="B58" s="49"/>
      <c r="E58" s="4"/>
      <c r="F58" s="4"/>
      <c r="G58" s="4"/>
      <c r="H58" s="4"/>
      <c r="I58" s="5"/>
    </row>
    <row r="59" spans="1:11" x14ac:dyDescent="0.25">
      <c r="B59" s="49"/>
      <c r="E59" s="4"/>
      <c r="F59" s="4"/>
      <c r="G59" s="4"/>
      <c r="H59" s="4"/>
      <c r="I59" s="5"/>
    </row>
    <row r="60" spans="1:11" x14ac:dyDescent="0.25">
      <c r="B60" s="49"/>
      <c r="E60" s="4"/>
      <c r="F60" s="4"/>
      <c r="G60" s="4"/>
      <c r="H60" s="4"/>
      <c r="I60" s="5"/>
    </row>
    <row r="61" spans="1:11" x14ac:dyDescent="0.25">
      <c r="B61" s="49"/>
      <c r="E61" s="4"/>
      <c r="F61" s="4"/>
      <c r="G61" s="4"/>
      <c r="H61" s="4"/>
      <c r="I61" s="5"/>
    </row>
    <row r="62" spans="1:11" x14ac:dyDescent="0.25">
      <c r="B62" s="49"/>
      <c r="E62" s="4"/>
      <c r="F62" s="4"/>
      <c r="G62" s="4"/>
      <c r="H62" s="4"/>
      <c r="I62" s="5"/>
    </row>
    <row r="63" spans="1:11" x14ac:dyDescent="0.25">
      <c r="B63" s="49"/>
      <c r="E63" s="4"/>
      <c r="F63" s="4"/>
      <c r="G63" s="4"/>
      <c r="H63" s="4"/>
      <c r="I63" s="5"/>
    </row>
    <row r="64" spans="1:11" x14ac:dyDescent="0.25">
      <c r="B64" s="49"/>
      <c r="E64" s="4"/>
      <c r="F64" s="4"/>
      <c r="G64" s="4"/>
      <c r="H64" s="4"/>
      <c r="I64" s="5"/>
    </row>
    <row r="65" spans="2:9" x14ac:dyDescent="0.25">
      <c r="B65" s="49"/>
      <c r="E65" s="4"/>
      <c r="F65" s="4"/>
      <c r="G65" s="4"/>
      <c r="H65" s="4"/>
      <c r="I65" s="5"/>
    </row>
    <row r="66" spans="2:9" x14ac:dyDescent="0.25">
      <c r="B66" s="49"/>
      <c r="E66" s="4"/>
      <c r="F66" s="4"/>
      <c r="G66" s="4"/>
      <c r="H66" s="4"/>
      <c r="I66" s="5"/>
    </row>
    <row r="67" spans="2:9" x14ac:dyDescent="0.25">
      <c r="B67" s="49"/>
      <c r="E67" s="4"/>
      <c r="F67" s="4"/>
      <c r="G67" s="4"/>
      <c r="H67" s="4"/>
      <c r="I67" s="5"/>
    </row>
    <row r="68" spans="2:9" x14ac:dyDescent="0.25">
      <c r="B68" s="49"/>
      <c r="E68" s="4"/>
      <c r="F68" s="4"/>
      <c r="G68" s="4"/>
      <c r="H68" s="4"/>
      <c r="I68" s="5"/>
    </row>
    <row r="69" spans="2:9" x14ac:dyDescent="0.25">
      <c r="B69" s="49"/>
      <c r="E69" s="4"/>
      <c r="F69" s="4"/>
      <c r="G69" s="4"/>
      <c r="H69" s="4"/>
      <c r="I69" s="5"/>
    </row>
    <row r="70" spans="2:9" x14ac:dyDescent="0.25">
      <c r="B70" s="49"/>
      <c r="E70" s="4"/>
      <c r="F70" s="4"/>
      <c r="G70" s="4"/>
      <c r="H70" s="4"/>
      <c r="I70" s="5"/>
    </row>
    <row r="71" spans="2:9" x14ac:dyDescent="0.25">
      <c r="B71" s="49"/>
      <c r="E71" s="4"/>
      <c r="F71" s="4"/>
      <c r="G71" s="4"/>
      <c r="H71" s="4"/>
      <c r="I71" s="5"/>
    </row>
    <row r="72" spans="2:9" x14ac:dyDescent="0.25">
      <c r="B72" s="49"/>
      <c r="E72" s="4"/>
      <c r="F72" s="4"/>
      <c r="G72" s="4"/>
      <c r="H72" s="4"/>
      <c r="I72" s="5"/>
    </row>
    <row r="73" spans="2:9" x14ac:dyDescent="0.25">
      <c r="B73" s="49"/>
      <c r="E73" s="4"/>
      <c r="F73" s="4"/>
      <c r="G73" s="4"/>
      <c r="H73" s="4"/>
      <c r="I73" s="5"/>
    </row>
    <row r="74" spans="2:9" x14ac:dyDescent="0.25">
      <c r="B74" s="49"/>
      <c r="E74" s="4"/>
      <c r="F74" s="4"/>
      <c r="G74" s="4"/>
      <c r="H74" s="4"/>
      <c r="I74" s="5"/>
    </row>
    <row r="75" spans="2:9" x14ac:dyDescent="0.25">
      <c r="B75" s="49"/>
      <c r="E75" s="4"/>
      <c r="F75" s="4"/>
      <c r="G75" s="4"/>
      <c r="H75" s="4"/>
      <c r="I75" s="5"/>
    </row>
    <row r="76" spans="2:9" x14ac:dyDescent="0.25">
      <c r="B76" s="49"/>
      <c r="E76" s="4"/>
      <c r="F76" s="4"/>
      <c r="G76" s="4"/>
      <c r="H76" s="4"/>
      <c r="I76" s="5"/>
    </row>
    <row r="77" spans="2:9" x14ac:dyDescent="0.25">
      <c r="B77" s="49"/>
      <c r="E77" s="4"/>
      <c r="F77" s="4"/>
      <c r="G77" s="4"/>
      <c r="H77" s="4"/>
      <c r="I77" s="5"/>
    </row>
    <row r="78" spans="2:9" x14ac:dyDescent="0.25">
      <c r="B78" s="49"/>
      <c r="E78" s="4"/>
      <c r="F78" s="4"/>
      <c r="G78" s="4"/>
      <c r="H78" s="4"/>
      <c r="I78" s="5"/>
    </row>
    <row r="79" spans="2:9" x14ac:dyDescent="0.25">
      <c r="B79" s="49"/>
      <c r="E79" s="4"/>
      <c r="F79" s="4"/>
      <c r="G79" s="4"/>
      <c r="H79" s="4"/>
      <c r="I79" s="5"/>
    </row>
    <row r="80" spans="2:9" x14ac:dyDescent="0.25">
      <c r="B80" s="49"/>
      <c r="E80" s="4"/>
      <c r="F80" s="4"/>
      <c r="G80" s="4"/>
      <c r="H80" s="4"/>
      <c r="I80" s="5"/>
    </row>
    <row r="81" spans="2:9" x14ac:dyDescent="0.25">
      <c r="B81" s="49"/>
      <c r="E81" s="4"/>
      <c r="F81" s="4"/>
      <c r="G81" s="4"/>
      <c r="H81" s="4"/>
      <c r="I81" s="5"/>
    </row>
    <row r="82" spans="2:9" x14ac:dyDescent="0.25">
      <c r="B82" s="49"/>
      <c r="E82" s="4"/>
      <c r="F82" s="4"/>
      <c r="G82" s="4"/>
      <c r="H82" s="4"/>
      <c r="I82" s="5"/>
    </row>
    <row r="83" spans="2:9" x14ac:dyDescent="0.25">
      <c r="B83" s="49"/>
      <c r="E83" s="4"/>
      <c r="F83" s="4"/>
      <c r="G83" s="4"/>
      <c r="H83" s="4"/>
      <c r="I83" s="5"/>
    </row>
    <row r="84" spans="2:9" x14ac:dyDescent="0.25">
      <c r="B84" s="49"/>
      <c r="E84" s="4"/>
      <c r="F84" s="4"/>
      <c r="G84" s="4"/>
      <c r="H84" s="4"/>
      <c r="I84" s="5"/>
    </row>
    <row r="85" spans="2:9" x14ac:dyDescent="0.25">
      <c r="B85" s="49"/>
      <c r="E85" s="4"/>
      <c r="F85" s="4"/>
      <c r="G85" s="4"/>
      <c r="H85" s="4"/>
      <c r="I85" s="5"/>
    </row>
    <row r="86" spans="2:9" x14ac:dyDescent="0.25">
      <c r="B86" s="49"/>
      <c r="E86" s="4"/>
      <c r="F86" s="4"/>
      <c r="G86" s="4"/>
      <c r="H86" s="4"/>
      <c r="I86" s="5"/>
    </row>
    <row r="87" spans="2:9" x14ac:dyDescent="0.25">
      <c r="B87" s="49"/>
      <c r="E87" s="4"/>
      <c r="F87" s="4"/>
      <c r="G87" s="4"/>
      <c r="H87" s="4"/>
      <c r="I87" s="5"/>
    </row>
    <row r="88" spans="2:9" x14ac:dyDescent="0.25">
      <c r="B88" s="49"/>
      <c r="E88" s="4"/>
      <c r="F88" s="4"/>
      <c r="G88" s="4"/>
      <c r="H88" s="4"/>
      <c r="I88" s="5"/>
    </row>
    <row r="89" spans="2:9" x14ac:dyDescent="0.25">
      <c r="B89" s="49"/>
      <c r="E89" s="4"/>
      <c r="F89" s="4"/>
      <c r="G89" s="4"/>
      <c r="H89" s="4"/>
      <c r="I89" s="5"/>
    </row>
    <row r="90" spans="2:9" x14ac:dyDescent="0.25">
      <c r="B90" s="49"/>
      <c r="E90" s="4"/>
      <c r="F90" s="4"/>
      <c r="G90" s="4"/>
      <c r="H90" s="4"/>
      <c r="I90" s="5"/>
    </row>
    <row r="91" spans="2:9" x14ac:dyDescent="0.25">
      <c r="B91" s="49"/>
      <c r="E91" s="4"/>
      <c r="F91" s="4"/>
      <c r="G91" s="4"/>
      <c r="H91" s="4"/>
      <c r="I91" s="5"/>
    </row>
    <row r="92" spans="2:9" x14ac:dyDescent="0.25">
      <c r="B92" s="49"/>
      <c r="E92" s="4"/>
      <c r="F92" s="4"/>
      <c r="G92" s="4"/>
      <c r="H92" s="4"/>
      <c r="I92" s="5"/>
    </row>
    <row r="93" spans="2:9" x14ac:dyDescent="0.25">
      <c r="B93" s="49"/>
      <c r="E93" s="4"/>
      <c r="F93" s="4"/>
      <c r="G93" s="4"/>
      <c r="H93" s="4"/>
      <c r="I93" s="5"/>
    </row>
    <row r="94" spans="2:9" x14ac:dyDescent="0.25">
      <c r="B94" s="49"/>
      <c r="E94" s="4"/>
      <c r="F94" s="4"/>
      <c r="G94" s="4"/>
      <c r="H94" s="4"/>
      <c r="I94" s="5"/>
    </row>
    <row r="95" spans="2:9" x14ac:dyDescent="0.25">
      <c r="B95" s="49"/>
      <c r="E95" s="4"/>
      <c r="F95" s="4"/>
      <c r="G95" s="4"/>
      <c r="H95" s="4"/>
      <c r="I95" s="5"/>
    </row>
    <row r="96" spans="2:9" x14ac:dyDescent="0.25">
      <c r="B96" s="49"/>
      <c r="E96" s="4"/>
      <c r="F96" s="4"/>
      <c r="G96" s="4"/>
      <c r="H96" s="4"/>
      <c r="I96" s="5"/>
    </row>
    <row r="97" spans="2:9" x14ac:dyDescent="0.25">
      <c r="B97" s="49"/>
      <c r="E97" s="4"/>
      <c r="F97" s="4"/>
      <c r="G97" s="4"/>
      <c r="H97" s="4"/>
      <c r="I97" s="5"/>
    </row>
    <row r="98" spans="2:9" x14ac:dyDescent="0.25">
      <c r="B98" s="49"/>
      <c r="E98" s="4"/>
      <c r="F98" s="4"/>
      <c r="G98" s="4"/>
      <c r="H98" s="4"/>
      <c r="I98" s="5"/>
    </row>
    <row r="99" spans="2:9" x14ac:dyDescent="0.25">
      <c r="B99" s="49"/>
      <c r="E99" s="4"/>
      <c r="F99" s="4"/>
      <c r="G99" s="4"/>
      <c r="H99" s="4"/>
      <c r="I99" s="5"/>
    </row>
    <row r="100" spans="2:9" x14ac:dyDescent="0.25">
      <c r="B100" s="49"/>
      <c r="E100" s="4"/>
      <c r="F100" s="4"/>
      <c r="G100" s="4"/>
      <c r="H100" s="4"/>
      <c r="I100" s="5"/>
    </row>
    <row r="101" spans="2:9" x14ac:dyDescent="0.25">
      <c r="B101" s="49"/>
      <c r="E101" s="4"/>
      <c r="F101" s="4"/>
      <c r="G101" s="4"/>
      <c r="H101" s="4"/>
      <c r="I101" s="5"/>
    </row>
    <row r="102" spans="2:9" x14ac:dyDescent="0.25">
      <c r="B102" s="49"/>
      <c r="E102" s="4"/>
      <c r="F102" s="4"/>
      <c r="G102" s="4"/>
      <c r="H102" s="4"/>
      <c r="I102" s="5"/>
    </row>
    <row r="103" spans="2:9" x14ac:dyDescent="0.25">
      <c r="B103" s="49"/>
      <c r="E103" s="4"/>
      <c r="F103" s="4"/>
      <c r="G103" s="4"/>
      <c r="H103" s="4"/>
      <c r="I103" s="5"/>
    </row>
    <row r="107" spans="2:9" x14ac:dyDescent="0.25">
      <c r="B107" s="12" t="s">
        <v>29</v>
      </c>
      <c r="C107" s="71" t="s">
        <v>30</v>
      </c>
      <c r="D107" s="12" t="s">
        <v>18</v>
      </c>
    </row>
    <row r="108" spans="2:9" x14ac:dyDescent="0.25">
      <c r="B108" s="5">
        <v>1</v>
      </c>
      <c r="C108" s="56">
        <v>7</v>
      </c>
      <c r="D108" s="5" t="s">
        <v>101</v>
      </c>
    </row>
    <row r="109" spans="2:9" x14ac:dyDescent="0.25">
      <c r="B109" s="5">
        <f>+B108+1</f>
        <v>2</v>
      </c>
      <c r="C109" s="56">
        <v>13</v>
      </c>
      <c r="D109" s="5" t="s">
        <v>102</v>
      </c>
    </row>
    <row r="110" spans="2:9" x14ac:dyDescent="0.25">
      <c r="B110" s="5">
        <f t="shared" ref="B110:B173" si="8">+B109+1</f>
        <v>3</v>
      </c>
      <c r="C110" s="56">
        <v>5</v>
      </c>
      <c r="D110" s="5" t="s">
        <v>103</v>
      </c>
    </row>
    <row r="111" spans="2:9" x14ac:dyDescent="0.25">
      <c r="B111" s="5">
        <f t="shared" si="8"/>
        <v>4</v>
      </c>
      <c r="C111" s="56">
        <v>21</v>
      </c>
      <c r="D111" s="5" t="s">
        <v>104</v>
      </c>
    </row>
    <row r="112" spans="2:9" x14ac:dyDescent="0.25">
      <c r="B112" s="5">
        <f t="shared" si="8"/>
        <v>5</v>
      </c>
      <c r="C112" s="56">
        <v>12</v>
      </c>
      <c r="D112" s="5" t="s">
        <v>105</v>
      </c>
    </row>
    <row r="113" spans="2:4" x14ac:dyDescent="0.25">
      <c r="B113" s="5">
        <f t="shared" si="8"/>
        <v>6</v>
      </c>
      <c r="C113" s="56">
        <v>3</v>
      </c>
      <c r="D113" s="5" t="s">
        <v>106</v>
      </c>
    </row>
    <row r="114" spans="2:4" x14ac:dyDescent="0.25">
      <c r="B114" s="5">
        <f t="shared" si="8"/>
        <v>7</v>
      </c>
      <c r="C114" s="56">
        <v>33</v>
      </c>
      <c r="D114" s="5" t="s">
        <v>107</v>
      </c>
    </row>
    <row r="115" spans="2:4" x14ac:dyDescent="0.25">
      <c r="B115" s="5">
        <f t="shared" si="8"/>
        <v>8</v>
      </c>
      <c r="C115" s="56">
        <v>32</v>
      </c>
      <c r="D115" s="5" t="s">
        <v>108</v>
      </c>
    </row>
    <row r="116" spans="2:4" x14ac:dyDescent="0.25">
      <c r="B116" s="5">
        <f t="shared" si="8"/>
        <v>9</v>
      </c>
      <c r="C116" s="56">
        <v>4</v>
      </c>
      <c r="D116" s="5" t="s">
        <v>109</v>
      </c>
    </row>
    <row r="117" spans="2:4" x14ac:dyDescent="0.25">
      <c r="B117" s="5">
        <f t="shared" si="8"/>
        <v>10</v>
      </c>
      <c r="C117" s="56">
        <v>16</v>
      </c>
      <c r="D117" s="5" t="s">
        <v>110</v>
      </c>
    </row>
    <row r="118" spans="2:4" x14ac:dyDescent="0.25">
      <c r="B118" s="5">
        <f t="shared" si="8"/>
        <v>11</v>
      </c>
      <c r="C118" s="56">
        <v>8</v>
      </c>
      <c r="D118" s="5" t="s">
        <v>111</v>
      </c>
    </row>
    <row r="119" spans="2:4" x14ac:dyDescent="0.25">
      <c r="B119" s="5">
        <f t="shared" si="8"/>
        <v>12</v>
      </c>
      <c r="C119" s="56">
        <v>27</v>
      </c>
      <c r="D119" s="5" t="s">
        <v>112</v>
      </c>
    </row>
    <row r="120" spans="2:4" x14ac:dyDescent="0.25">
      <c r="B120" s="5">
        <f t="shared" si="8"/>
        <v>13</v>
      </c>
      <c r="C120" s="56">
        <v>15</v>
      </c>
      <c r="D120" s="5" t="s">
        <v>113</v>
      </c>
    </row>
    <row r="121" spans="2:4" x14ac:dyDescent="0.25">
      <c r="B121" s="5">
        <f t="shared" si="8"/>
        <v>14</v>
      </c>
      <c r="C121" s="56">
        <v>14</v>
      </c>
      <c r="D121" s="5" t="s">
        <v>114</v>
      </c>
    </row>
    <row r="122" spans="2:4" x14ac:dyDescent="0.25">
      <c r="B122" s="5">
        <f t="shared" si="8"/>
        <v>15</v>
      </c>
      <c r="C122" s="56">
        <v>9</v>
      </c>
      <c r="D122" s="5" t="s">
        <v>115</v>
      </c>
    </row>
    <row r="123" spans="2:4" x14ac:dyDescent="0.25">
      <c r="B123" s="5">
        <f t="shared" si="8"/>
        <v>16</v>
      </c>
      <c r="C123" s="56">
        <v>10</v>
      </c>
      <c r="D123" s="5" t="s">
        <v>116</v>
      </c>
    </row>
    <row r="124" spans="2:4" x14ac:dyDescent="0.25">
      <c r="B124" s="5">
        <f t="shared" si="8"/>
        <v>17</v>
      </c>
      <c r="C124" s="56">
        <v>1</v>
      </c>
      <c r="D124" s="5" t="s">
        <v>117</v>
      </c>
    </row>
    <row r="125" spans="2:4" x14ac:dyDescent="0.25">
      <c r="B125" s="5">
        <f t="shared" si="8"/>
        <v>18</v>
      </c>
      <c r="C125" s="56">
        <v>34</v>
      </c>
      <c r="D125" s="5" t="s">
        <v>118</v>
      </c>
    </row>
    <row r="126" spans="2:4" x14ac:dyDescent="0.25">
      <c r="B126" s="5">
        <f t="shared" si="8"/>
        <v>19</v>
      </c>
      <c r="C126" s="56">
        <v>26</v>
      </c>
      <c r="D126" s="5" t="s">
        <v>119</v>
      </c>
    </row>
    <row r="127" spans="2:4" x14ac:dyDescent="0.25">
      <c r="B127" s="5">
        <f t="shared" si="8"/>
        <v>20</v>
      </c>
      <c r="C127" s="56">
        <v>2</v>
      </c>
      <c r="D127" s="5" t="s">
        <v>120</v>
      </c>
    </row>
    <row r="128" spans="2:4" x14ac:dyDescent="0.25">
      <c r="B128" s="5">
        <f t="shared" si="8"/>
        <v>21</v>
      </c>
      <c r="C128" s="56">
        <v>17</v>
      </c>
      <c r="D128" s="5" t="s">
        <v>121</v>
      </c>
    </row>
    <row r="129" spans="2:4" x14ac:dyDescent="0.25">
      <c r="B129" s="5">
        <f t="shared" si="8"/>
        <v>22</v>
      </c>
      <c r="C129" s="56">
        <v>22</v>
      </c>
      <c r="D129" s="5" t="s">
        <v>122</v>
      </c>
    </row>
    <row r="130" spans="2:4" x14ac:dyDescent="0.25">
      <c r="B130" s="5">
        <f t="shared" si="8"/>
        <v>23</v>
      </c>
      <c r="C130" s="56">
        <v>37</v>
      </c>
      <c r="D130" s="5" t="s">
        <v>123</v>
      </c>
    </row>
    <row r="131" spans="2:4" x14ac:dyDescent="0.25">
      <c r="B131" s="5">
        <f t="shared" si="8"/>
        <v>24</v>
      </c>
      <c r="C131" s="56">
        <v>28</v>
      </c>
      <c r="D131" s="5" t="s">
        <v>124</v>
      </c>
    </row>
    <row r="132" spans="2:4" x14ac:dyDescent="0.25">
      <c r="B132" s="5">
        <f t="shared" si="8"/>
        <v>25</v>
      </c>
      <c r="C132" s="56">
        <v>11</v>
      </c>
      <c r="D132" s="5" t="s">
        <v>125</v>
      </c>
    </row>
    <row r="133" spans="2:4" x14ac:dyDescent="0.25">
      <c r="B133" s="5">
        <f t="shared" si="8"/>
        <v>26</v>
      </c>
      <c r="C133" s="56">
        <v>35</v>
      </c>
      <c r="D133" s="5" t="s">
        <v>126</v>
      </c>
    </row>
    <row r="134" spans="2:4" x14ac:dyDescent="0.25">
      <c r="B134" s="5">
        <f t="shared" si="8"/>
        <v>27</v>
      </c>
      <c r="C134" s="56">
        <v>23</v>
      </c>
      <c r="D134" s="5" t="s">
        <v>127</v>
      </c>
    </row>
    <row r="135" spans="2:4" x14ac:dyDescent="0.25">
      <c r="B135" s="5">
        <f t="shared" si="8"/>
        <v>28</v>
      </c>
      <c r="C135" s="56">
        <v>20</v>
      </c>
      <c r="D135" s="5" t="s">
        <v>128</v>
      </c>
    </row>
    <row r="136" spans="2:4" x14ac:dyDescent="0.25">
      <c r="B136" s="5">
        <f t="shared" si="8"/>
        <v>29</v>
      </c>
      <c r="C136" s="56">
        <v>25</v>
      </c>
      <c r="D136" s="5" t="s">
        <v>128</v>
      </c>
    </row>
    <row r="137" spans="2:4" x14ac:dyDescent="0.25">
      <c r="B137" s="5">
        <f t="shared" si="8"/>
        <v>30</v>
      </c>
      <c r="C137" s="56">
        <v>19</v>
      </c>
      <c r="D137" s="5" t="s">
        <v>129</v>
      </c>
    </row>
    <row r="138" spans="2:4" x14ac:dyDescent="0.25">
      <c r="B138" s="5">
        <f t="shared" si="8"/>
        <v>31</v>
      </c>
      <c r="C138" s="56">
        <v>29</v>
      </c>
      <c r="D138" s="5" t="s">
        <v>130</v>
      </c>
    </row>
    <row r="139" spans="2:4" x14ac:dyDescent="0.25">
      <c r="B139" s="5">
        <f t="shared" si="8"/>
        <v>32</v>
      </c>
      <c r="D139" s="5" t="e">
        <v>#VALUE!</v>
      </c>
    </row>
    <row r="140" spans="2:4" x14ac:dyDescent="0.25">
      <c r="B140" s="5">
        <f t="shared" si="8"/>
        <v>33</v>
      </c>
      <c r="D140" s="5" t="e">
        <v>#VALUE!</v>
      </c>
    </row>
    <row r="141" spans="2:4" x14ac:dyDescent="0.25">
      <c r="B141" s="5">
        <f t="shared" si="8"/>
        <v>34</v>
      </c>
      <c r="D141" s="5" t="e">
        <v>#VALUE!</v>
      </c>
    </row>
    <row r="142" spans="2:4" x14ac:dyDescent="0.25">
      <c r="B142" s="5">
        <f t="shared" si="8"/>
        <v>35</v>
      </c>
      <c r="D142" s="5" t="e">
        <v>#VALUE!</v>
      </c>
    </row>
    <row r="143" spans="2:4" x14ac:dyDescent="0.25">
      <c r="B143" s="5">
        <f t="shared" si="8"/>
        <v>36</v>
      </c>
      <c r="D143" s="5" t="e">
        <v>#VALUE!</v>
      </c>
    </row>
    <row r="144" spans="2:4" x14ac:dyDescent="0.25">
      <c r="B144" s="5">
        <f t="shared" si="8"/>
        <v>37</v>
      </c>
      <c r="D144" s="5" t="e">
        <v>#VALUE!</v>
      </c>
    </row>
    <row r="145" spans="2:4" x14ac:dyDescent="0.25">
      <c r="B145" s="5">
        <f t="shared" si="8"/>
        <v>38</v>
      </c>
      <c r="D145" s="5" t="e">
        <v>#VALUE!</v>
      </c>
    </row>
    <row r="146" spans="2:4" x14ac:dyDescent="0.25">
      <c r="B146" s="5">
        <f t="shared" si="8"/>
        <v>39</v>
      </c>
      <c r="D146" s="5" t="e">
        <v>#VALUE!</v>
      </c>
    </row>
    <row r="147" spans="2:4" x14ac:dyDescent="0.25">
      <c r="B147" s="5">
        <f t="shared" si="8"/>
        <v>40</v>
      </c>
      <c r="D147" s="5" t="e">
        <v>#VALUE!</v>
      </c>
    </row>
    <row r="148" spans="2:4" x14ac:dyDescent="0.25">
      <c r="B148" s="5">
        <f t="shared" si="8"/>
        <v>41</v>
      </c>
      <c r="D148" s="5" t="e">
        <v>#VALUE!</v>
      </c>
    </row>
    <row r="149" spans="2:4" x14ac:dyDescent="0.25">
      <c r="B149" s="5">
        <f t="shared" si="8"/>
        <v>42</v>
      </c>
      <c r="D149" s="5" t="e">
        <v>#VALUE!</v>
      </c>
    </row>
    <row r="150" spans="2:4" x14ac:dyDescent="0.25">
      <c r="B150" s="5">
        <f t="shared" si="8"/>
        <v>43</v>
      </c>
      <c r="D150" s="5" t="e">
        <v>#VALUE!</v>
      </c>
    </row>
    <row r="151" spans="2:4" x14ac:dyDescent="0.25">
      <c r="B151" s="5">
        <f t="shared" si="8"/>
        <v>44</v>
      </c>
      <c r="D151" s="5" t="e">
        <v>#VALUE!</v>
      </c>
    </row>
    <row r="152" spans="2:4" x14ac:dyDescent="0.25">
      <c r="B152" s="5">
        <f t="shared" si="8"/>
        <v>45</v>
      </c>
      <c r="D152" s="5" t="e">
        <v>#VALUE!</v>
      </c>
    </row>
    <row r="153" spans="2:4" x14ac:dyDescent="0.25">
      <c r="B153" s="5">
        <f t="shared" si="8"/>
        <v>46</v>
      </c>
      <c r="D153" s="5" t="e">
        <v>#VALUE!</v>
      </c>
    </row>
    <row r="154" spans="2:4" x14ac:dyDescent="0.25">
      <c r="B154" s="5">
        <f t="shared" si="8"/>
        <v>47</v>
      </c>
      <c r="D154" s="5" t="e">
        <v>#VALUE!</v>
      </c>
    </row>
    <row r="155" spans="2:4" x14ac:dyDescent="0.25">
      <c r="B155" s="5">
        <f t="shared" si="8"/>
        <v>48</v>
      </c>
      <c r="D155" s="5" t="e">
        <v>#VALUE!</v>
      </c>
    </row>
    <row r="156" spans="2:4" x14ac:dyDescent="0.25">
      <c r="B156" s="5">
        <f t="shared" si="8"/>
        <v>49</v>
      </c>
      <c r="D156" s="5" t="e">
        <v>#VALUE!</v>
      </c>
    </row>
    <row r="157" spans="2:4" x14ac:dyDescent="0.25">
      <c r="B157" s="5">
        <f t="shared" si="8"/>
        <v>50</v>
      </c>
      <c r="D157" s="5" t="e">
        <v>#VALUE!</v>
      </c>
    </row>
    <row r="158" spans="2:4" x14ac:dyDescent="0.25">
      <c r="B158" s="5">
        <f t="shared" si="8"/>
        <v>51</v>
      </c>
      <c r="D158" s="5" t="e">
        <v>#VALUE!</v>
      </c>
    </row>
    <row r="159" spans="2:4" x14ac:dyDescent="0.25">
      <c r="B159" s="5">
        <f t="shared" si="8"/>
        <v>52</v>
      </c>
      <c r="D159" s="5" t="e">
        <v>#VALUE!</v>
      </c>
    </row>
    <row r="160" spans="2:4" x14ac:dyDescent="0.25">
      <c r="B160" s="5">
        <f t="shared" si="8"/>
        <v>53</v>
      </c>
      <c r="D160" s="5" t="e">
        <v>#VALUE!</v>
      </c>
    </row>
    <row r="161" spans="2:4" x14ac:dyDescent="0.25">
      <c r="B161" s="5">
        <f t="shared" si="8"/>
        <v>54</v>
      </c>
      <c r="D161" s="5" t="e">
        <v>#VALUE!</v>
      </c>
    </row>
    <row r="162" spans="2:4" x14ac:dyDescent="0.25">
      <c r="B162" s="5">
        <f t="shared" si="8"/>
        <v>55</v>
      </c>
      <c r="D162" s="5" t="e">
        <v>#VALUE!</v>
      </c>
    </row>
    <row r="163" spans="2:4" x14ac:dyDescent="0.25">
      <c r="B163" s="5">
        <f t="shared" si="8"/>
        <v>56</v>
      </c>
      <c r="D163" s="5" t="e">
        <v>#VALUE!</v>
      </c>
    </row>
    <row r="164" spans="2:4" x14ac:dyDescent="0.25">
      <c r="B164" s="5">
        <f t="shared" si="8"/>
        <v>57</v>
      </c>
      <c r="D164" s="5" t="e">
        <v>#VALUE!</v>
      </c>
    </row>
    <row r="165" spans="2:4" x14ac:dyDescent="0.25">
      <c r="B165" s="5">
        <f t="shared" si="8"/>
        <v>58</v>
      </c>
      <c r="D165" s="5" t="e">
        <v>#VALUE!</v>
      </c>
    </row>
    <row r="166" spans="2:4" x14ac:dyDescent="0.25">
      <c r="B166" s="5">
        <f t="shared" si="8"/>
        <v>59</v>
      </c>
      <c r="D166" s="5" t="e">
        <v>#VALUE!</v>
      </c>
    </row>
    <row r="167" spans="2:4" x14ac:dyDescent="0.25">
      <c r="B167" s="5">
        <f t="shared" si="8"/>
        <v>60</v>
      </c>
      <c r="D167" s="5" t="e">
        <v>#VALUE!</v>
      </c>
    </row>
    <row r="168" spans="2:4" x14ac:dyDescent="0.25">
      <c r="B168" s="5">
        <f t="shared" si="8"/>
        <v>61</v>
      </c>
      <c r="D168" s="5" t="e">
        <v>#VALUE!</v>
      </c>
    </row>
    <row r="169" spans="2:4" x14ac:dyDescent="0.25">
      <c r="B169" s="5">
        <f t="shared" si="8"/>
        <v>62</v>
      </c>
      <c r="D169" s="5" t="e">
        <v>#VALUE!</v>
      </c>
    </row>
    <row r="170" spans="2:4" x14ac:dyDescent="0.25">
      <c r="B170" s="5">
        <f t="shared" si="8"/>
        <v>63</v>
      </c>
      <c r="D170" s="5" t="e">
        <v>#VALUE!</v>
      </c>
    </row>
    <row r="171" spans="2:4" x14ac:dyDescent="0.25">
      <c r="B171" s="5">
        <f t="shared" si="8"/>
        <v>64</v>
      </c>
      <c r="D171" s="5" t="e">
        <v>#VALUE!</v>
      </c>
    </row>
    <row r="172" spans="2:4" x14ac:dyDescent="0.25">
      <c r="B172" s="5">
        <f t="shared" si="8"/>
        <v>65</v>
      </c>
      <c r="D172" s="5" t="e">
        <v>#VALUE!</v>
      </c>
    </row>
    <row r="173" spans="2:4" x14ac:dyDescent="0.25">
      <c r="B173" s="5">
        <f t="shared" si="8"/>
        <v>66</v>
      </c>
      <c r="D173" s="5" t="e">
        <v>#VALUE!</v>
      </c>
    </row>
    <row r="174" spans="2:4" x14ac:dyDescent="0.25">
      <c r="B174" s="5">
        <f t="shared" ref="B174:B207" si="9">+B173+1</f>
        <v>67</v>
      </c>
      <c r="D174" s="5" t="e">
        <v>#VALUE!</v>
      </c>
    </row>
    <row r="175" spans="2:4" x14ac:dyDescent="0.25">
      <c r="B175" s="5">
        <f t="shared" si="9"/>
        <v>68</v>
      </c>
      <c r="D175" s="5" t="e">
        <v>#VALUE!</v>
      </c>
    </row>
    <row r="176" spans="2:4" x14ac:dyDescent="0.25">
      <c r="B176" s="5">
        <f t="shared" si="9"/>
        <v>69</v>
      </c>
      <c r="D176" s="5" t="e">
        <v>#VALUE!</v>
      </c>
    </row>
    <row r="177" spans="2:4" x14ac:dyDescent="0.25">
      <c r="B177" s="5">
        <f t="shared" si="9"/>
        <v>70</v>
      </c>
      <c r="D177" s="5" t="e">
        <v>#VALUE!</v>
      </c>
    </row>
    <row r="178" spans="2:4" x14ac:dyDescent="0.25">
      <c r="B178" s="5">
        <f t="shared" si="9"/>
        <v>71</v>
      </c>
      <c r="D178" s="5" t="e">
        <v>#VALUE!</v>
      </c>
    </row>
    <row r="179" spans="2:4" x14ac:dyDescent="0.25">
      <c r="B179" s="5">
        <f t="shared" si="9"/>
        <v>72</v>
      </c>
      <c r="D179" s="5" t="e">
        <v>#VALUE!</v>
      </c>
    </row>
    <row r="180" spans="2:4" x14ac:dyDescent="0.25">
      <c r="B180" s="5">
        <f t="shared" si="9"/>
        <v>73</v>
      </c>
      <c r="D180" s="5" t="e">
        <v>#VALUE!</v>
      </c>
    </row>
    <row r="181" spans="2:4" x14ac:dyDescent="0.25">
      <c r="B181" s="5">
        <f t="shared" si="9"/>
        <v>74</v>
      </c>
      <c r="D181" s="5" t="e">
        <v>#VALUE!</v>
      </c>
    </row>
    <row r="182" spans="2:4" x14ac:dyDescent="0.25">
      <c r="B182" s="5">
        <f t="shared" si="9"/>
        <v>75</v>
      </c>
      <c r="D182" s="5" t="e">
        <v>#VALUE!</v>
      </c>
    </row>
    <row r="183" spans="2:4" x14ac:dyDescent="0.25">
      <c r="B183" s="5">
        <f t="shared" si="9"/>
        <v>76</v>
      </c>
      <c r="D183" s="5" t="e">
        <v>#VALUE!</v>
      </c>
    </row>
    <row r="184" spans="2:4" x14ac:dyDescent="0.25">
      <c r="B184" s="5">
        <f t="shared" si="9"/>
        <v>77</v>
      </c>
      <c r="D184" s="5" t="e">
        <v>#VALUE!</v>
      </c>
    </row>
    <row r="185" spans="2:4" x14ac:dyDescent="0.25">
      <c r="B185" s="5">
        <f t="shared" si="9"/>
        <v>78</v>
      </c>
      <c r="D185" s="5" t="e">
        <v>#VALUE!</v>
      </c>
    </row>
    <row r="186" spans="2:4" x14ac:dyDescent="0.25">
      <c r="B186" s="5">
        <f t="shared" si="9"/>
        <v>79</v>
      </c>
      <c r="D186" s="5" t="e">
        <v>#VALUE!</v>
      </c>
    </row>
    <row r="187" spans="2:4" x14ac:dyDescent="0.25">
      <c r="B187" s="5">
        <f t="shared" si="9"/>
        <v>80</v>
      </c>
      <c r="D187" s="5" t="e">
        <v>#VALUE!</v>
      </c>
    </row>
    <row r="188" spans="2:4" x14ac:dyDescent="0.25">
      <c r="B188" s="5">
        <f t="shared" si="9"/>
        <v>81</v>
      </c>
      <c r="D188" s="5" t="e">
        <v>#VALUE!</v>
      </c>
    </row>
    <row r="189" spans="2:4" x14ac:dyDescent="0.25">
      <c r="B189" s="5">
        <f t="shared" si="9"/>
        <v>82</v>
      </c>
      <c r="D189" s="5" t="e">
        <v>#VALUE!</v>
      </c>
    </row>
    <row r="190" spans="2:4" x14ac:dyDescent="0.25">
      <c r="B190" s="5">
        <f t="shared" si="9"/>
        <v>83</v>
      </c>
      <c r="D190" s="5" t="e">
        <v>#VALUE!</v>
      </c>
    </row>
    <row r="191" spans="2:4" x14ac:dyDescent="0.25">
      <c r="B191" s="5">
        <f t="shared" si="9"/>
        <v>84</v>
      </c>
      <c r="D191" s="5" t="e">
        <v>#VALUE!</v>
      </c>
    </row>
    <row r="192" spans="2:4" x14ac:dyDescent="0.25">
      <c r="B192" s="5">
        <f t="shared" si="9"/>
        <v>85</v>
      </c>
      <c r="D192" s="5" t="e">
        <v>#VALUE!</v>
      </c>
    </row>
    <row r="193" spans="2:4" x14ac:dyDescent="0.25">
      <c r="B193" s="5">
        <f t="shared" si="9"/>
        <v>86</v>
      </c>
      <c r="D193" s="5" t="e">
        <v>#VALUE!</v>
      </c>
    </row>
    <row r="194" spans="2:4" x14ac:dyDescent="0.25">
      <c r="B194" s="5">
        <f t="shared" si="9"/>
        <v>87</v>
      </c>
      <c r="D194" s="5" t="e">
        <v>#VALUE!</v>
      </c>
    </row>
    <row r="195" spans="2:4" x14ac:dyDescent="0.25">
      <c r="B195" s="5">
        <f t="shared" si="9"/>
        <v>88</v>
      </c>
      <c r="D195" s="5" t="e">
        <v>#VALUE!</v>
      </c>
    </row>
    <row r="196" spans="2:4" x14ac:dyDescent="0.25">
      <c r="B196" s="5">
        <f t="shared" si="9"/>
        <v>89</v>
      </c>
      <c r="D196" s="5" t="e">
        <v>#VALUE!</v>
      </c>
    </row>
    <row r="197" spans="2:4" x14ac:dyDescent="0.25">
      <c r="B197" s="5">
        <f t="shared" si="9"/>
        <v>90</v>
      </c>
      <c r="D197" s="5" t="e">
        <v>#VALUE!</v>
      </c>
    </row>
    <row r="198" spans="2:4" x14ac:dyDescent="0.25">
      <c r="B198" s="5">
        <f t="shared" si="9"/>
        <v>91</v>
      </c>
      <c r="D198" s="5" t="e">
        <v>#VALUE!</v>
      </c>
    </row>
    <row r="199" spans="2:4" x14ac:dyDescent="0.25">
      <c r="B199" s="5">
        <f t="shared" si="9"/>
        <v>92</v>
      </c>
      <c r="D199" s="5" t="e">
        <v>#VALUE!</v>
      </c>
    </row>
    <row r="200" spans="2:4" x14ac:dyDescent="0.25">
      <c r="B200" s="5">
        <f t="shared" si="9"/>
        <v>93</v>
      </c>
      <c r="D200" s="5" t="e">
        <v>#VALUE!</v>
      </c>
    </row>
    <row r="201" spans="2:4" x14ac:dyDescent="0.25">
      <c r="B201" s="5">
        <f t="shared" si="9"/>
        <v>94</v>
      </c>
      <c r="D201" s="5" t="e">
        <v>#VALUE!</v>
      </c>
    </row>
    <row r="202" spans="2:4" x14ac:dyDescent="0.25">
      <c r="B202" s="5">
        <f t="shared" si="9"/>
        <v>95</v>
      </c>
      <c r="D202" s="5" t="e">
        <v>#VALUE!</v>
      </c>
    </row>
    <row r="203" spans="2:4" x14ac:dyDescent="0.25">
      <c r="B203" s="5">
        <f t="shared" si="9"/>
        <v>96</v>
      </c>
      <c r="D203" s="5" t="e">
        <v>#VALUE!</v>
      </c>
    </row>
    <row r="204" spans="2:4" x14ac:dyDescent="0.25">
      <c r="B204" s="5">
        <f t="shared" si="9"/>
        <v>97</v>
      </c>
      <c r="D204" s="5" t="e">
        <v>#VALUE!</v>
      </c>
    </row>
    <row r="205" spans="2:4" x14ac:dyDescent="0.25">
      <c r="B205" s="5">
        <f t="shared" si="9"/>
        <v>98</v>
      </c>
      <c r="D205" s="5" t="e">
        <v>#VALUE!</v>
      </c>
    </row>
    <row r="206" spans="2:4" x14ac:dyDescent="0.25">
      <c r="B206" s="5">
        <f t="shared" si="9"/>
        <v>99</v>
      </c>
      <c r="D206" s="5" t="e">
        <v>#VALUE!</v>
      </c>
    </row>
    <row r="207" spans="2:4" x14ac:dyDescent="0.25">
      <c r="B207" s="5">
        <f t="shared" si="9"/>
        <v>100</v>
      </c>
      <c r="D207" s="5" t="e">
        <v>#VALUE!</v>
      </c>
    </row>
    <row r="208" spans="2:4" x14ac:dyDescent="0.25">
      <c r="D208" s="3" t="e">
        <v>#VALUE!</v>
      </c>
    </row>
    <row r="209" spans="4:4" x14ac:dyDescent="0.25">
      <c r="D209" s="3" t="e">
        <v>#VALUE!</v>
      </c>
    </row>
    <row r="210" spans="4:4" x14ac:dyDescent="0.25">
      <c r="D210" s="3" t="e">
        <v>#VALUE!</v>
      </c>
    </row>
    <row r="211" spans="4:4" x14ac:dyDescent="0.25">
      <c r="D211" s="3" t="e">
        <v>#VALUE!</v>
      </c>
    </row>
    <row r="212" spans="4:4" x14ac:dyDescent="0.25">
      <c r="D212" s="3" t="e">
        <v>#VALUE!</v>
      </c>
    </row>
    <row r="213" spans="4:4" x14ac:dyDescent="0.25">
      <c r="D213" s="3" t="e">
        <v>#VALUE!</v>
      </c>
    </row>
    <row r="214" spans="4:4" x14ac:dyDescent="0.25">
      <c r="D214" s="3" t="e">
        <v>#VALUE!</v>
      </c>
    </row>
    <row r="215" spans="4:4" x14ac:dyDescent="0.25">
      <c r="D215" s="3" t="e">
        <v>#VALUE!</v>
      </c>
    </row>
    <row r="216" spans="4:4" x14ac:dyDescent="0.25">
      <c r="D216" s="3" t="e">
        <v>#VALUE!</v>
      </c>
    </row>
    <row r="217" spans="4:4" x14ac:dyDescent="0.25">
      <c r="D217" s="3" t="e">
        <v>#VALUE!</v>
      </c>
    </row>
    <row r="218" spans="4:4" x14ac:dyDescent="0.25">
      <c r="D218" s="3" t="e">
        <v>#VALUE!</v>
      </c>
    </row>
    <row r="219" spans="4:4" x14ac:dyDescent="0.25">
      <c r="D219" s="3" t="e">
        <v>#VALUE!</v>
      </c>
    </row>
    <row r="220" spans="4:4" x14ac:dyDescent="0.25">
      <c r="D220" s="3" t="e">
        <v>#VALUE!</v>
      </c>
    </row>
    <row r="221" spans="4:4" x14ac:dyDescent="0.25">
      <c r="D221" s="3" t="e">
        <v>#VALUE!</v>
      </c>
    </row>
    <row r="222" spans="4:4" x14ac:dyDescent="0.25">
      <c r="D222" s="3" t="e">
        <v>#VALUE!</v>
      </c>
    </row>
    <row r="223" spans="4:4" x14ac:dyDescent="0.25">
      <c r="D223" s="3" t="e">
        <v>#VALUE!</v>
      </c>
    </row>
    <row r="224" spans="4:4" x14ac:dyDescent="0.25">
      <c r="D224" s="3" t="e">
        <v>#VALUE!</v>
      </c>
    </row>
    <row r="225" spans="4:4" x14ac:dyDescent="0.25">
      <c r="D225" s="3" t="e">
        <v>#VALUE!</v>
      </c>
    </row>
    <row r="226" spans="4:4" x14ac:dyDescent="0.25">
      <c r="D226" s="3" t="e">
        <v>#VALUE!</v>
      </c>
    </row>
    <row r="227" spans="4:4" x14ac:dyDescent="0.25">
      <c r="D227" s="3" t="e">
        <v>#VALUE!</v>
      </c>
    </row>
    <row r="228" spans="4:4" x14ac:dyDescent="0.25">
      <c r="D228" s="3" t="e">
        <v>#VALUE!</v>
      </c>
    </row>
    <row r="229" spans="4:4" x14ac:dyDescent="0.25">
      <c r="D229" s="3" t="e">
        <v>#VALUE!</v>
      </c>
    </row>
    <row r="230" spans="4:4" x14ac:dyDescent="0.25">
      <c r="D230" s="3" t="e">
        <v>#VALUE!</v>
      </c>
    </row>
    <row r="231" spans="4:4" x14ac:dyDescent="0.25">
      <c r="D231" s="3" t="e">
        <v>#VALUE!</v>
      </c>
    </row>
    <row r="232" spans="4:4" x14ac:dyDescent="0.25">
      <c r="D232" s="3" t="e">
        <v>#VALUE!</v>
      </c>
    </row>
    <row r="233" spans="4:4" x14ac:dyDescent="0.25">
      <c r="D233" s="3" t="e">
        <v>#VALUE!</v>
      </c>
    </row>
    <row r="234" spans="4:4" x14ac:dyDescent="0.25">
      <c r="D234" s="3" t="e">
        <v>#VALUE!</v>
      </c>
    </row>
    <row r="235" spans="4:4" x14ac:dyDescent="0.25">
      <c r="D235" s="3" t="e">
        <v>#VALUE!</v>
      </c>
    </row>
    <row r="236" spans="4:4" x14ac:dyDescent="0.25">
      <c r="D236" s="3" t="e">
        <v>#VALUE!</v>
      </c>
    </row>
    <row r="237" spans="4:4" x14ac:dyDescent="0.25">
      <c r="D237" s="3" t="e">
        <v>#VALUE!</v>
      </c>
    </row>
    <row r="238" spans="4:4" x14ac:dyDescent="0.25">
      <c r="D238" s="3" t="e">
        <v>#VALUE!</v>
      </c>
    </row>
    <row r="239" spans="4:4" x14ac:dyDescent="0.25">
      <c r="D239" s="3" t="e">
        <v>#VALUE!</v>
      </c>
    </row>
    <row r="240" spans="4:4" x14ac:dyDescent="0.25">
      <c r="D240" s="3" t="e">
        <v>#VALUE!</v>
      </c>
    </row>
    <row r="241" spans="4:4" x14ac:dyDescent="0.25">
      <c r="D241" s="3" t="e">
        <v>#VALUE!</v>
      </c>
    </row>
    <row r="242" spans="4:4" x14ac:dyDescent="0.25">
      <c r="D242" s="3" t="e">
        <v>#VALUE!</v>
      </c>
    </row>
    <row r="243" spans="4:4" x14ac:dyDescent="0.25">
      <c r="D243" s="3" t="e">
        <v>#VALUE!</v>
      </c>
    </row>
    <row r="244" spans="4:4" x14ac:dyDescent="0.25">
      <c r="D244" s="3" t="e">
        <v>#VALUE!</v>
      </c>
    </row>
    <row r="245" spans="4:4" x14ac:dyDescent="0.25">
      <c r="D245" s="3" t="e">
        <v>#VALUE!</v>
      </c>
    </row>
    <row r="246" spans="4:4" x14ac:dyDescent="0.25">
      <c r="D246" s="3" t="e">
        <v>#VALUE!</v>
      </c>
    </row>
    <row r="247" spans="4:4" x14ac:dyDescent="0.25">
      <c r="D247" s="3" t="e">
        <v>#VALUE!</v>
      </c>
    </row>
    <row r="248" spans="4:4" x14ac:dyDescent="0.25">
      <c r="D248" s="3" t="e">
        <v>#VALUE!</v>
      </c>
    </row>
    <row r="249" spans="4:4" x14ac:dyDescent="0.25">
      <c r="D249" s="3" t="e">
        <v>#VALUE!</v>
      </c>
    </row>
    <row r="250" spans="4:4" x14ac:dyDescent="0.25">
      <c r="D250" s="3" t="e">
        <v>#VALUE!</v>
      </c>
    </row>
    <row r="251" spans="4:4" x14ac:dyDescent="0.25">
      <c r="D251" s="3" t="e">
        <v>#VALUE!</v>
      </c>
    </row>
    <row r="252" spans="4:4" x14ac:dyDescent="0.25">
      <c r="D252" s="3" t="e">
        <v>#VALUE!</v>
      </c>
    </row>
    <row r="253" spans="4:4" x14ac:dyDescent="0.25">
      <c r="D253" s="3" t="e">
        <v>#VALUE!</v>
      </c>
    </row>
    <row r="254" spans="4:4" x14ac:dyDescent="0.25">
      <c r="D254" s="3" t="e">
        <v>#VALUE!</v>
      </c>
    </row>
    <row r="255" spans="4:4" x14ac:dyDescent="0.25">
      <c r="D255" s="3" t="e">
        <v>#VALUE!</v>
      </c>
    </row>
    <row r="256" spans="4:4" x14ac:dyDescent="0.25">
      <c r="D256" s="3" t="e">
        <v>#VALUE!</v>
      </c>
    </row>
    <row r="257" spans="4:4" x14ac:dyDescent="0.25">
      <c r="D257" s="3" t="e">
        <v>#VALUE!</v>
      </c>
    </row>
    <row r="258" spans="4:4" x14ac:dyDescent="0.25">
      <c r="D258" s="3" t="e">
        <v>#VALUE!</v>
      </c>
    </row>
    <row r="259" spans="4:4" x14ac:dyDescent="0.25">
      <c r="D259" s="3" t="e">
        <v>#VALUE!</v>
      </c>
    </row>
    <row r="260" spans="4:4" x14ac:dyDescent="0.25">
      <c r="D260" s="3" t="e">
        <v>#VALUE!</v>
      </c>
    </row>
    <row r="261" spans="4:4" x14ac:dyDescent="0.25">
      <c r="D261" s="3" t="e">
        <v>#VALUE!</v>
      </c>
    </row>
    <row r="262" spans="4:4" x14ac:dyDescent="0.25">
      <c r="D262" s="3" t="e">
        <v>#VALUE!</v>
      </c>
    </row>
    <row r="263" spans="4:4" x14ac:dyDescent="0.25">
      <c r="D263" s="3" t="e">
        <v>#VALUE!</v>
      </c>
    </row>
    <row r="264" spans="4:4" x14ac:dyDescent="0.25">
      <c r="D264" s="3" t="e">
        <v>#VALUE!</v>
      </c>
    </row>
    <row r="265" spans="4:4" x14ac:dyDescent="0.25">
      <c r="D265" s="3" t="e">
        <v>#VALUE!</v>
      </c>
    </row>
    <row r="266" spans="4:4" x14ac:dyDescent="0.25">
      <c r="D266" s="3" t="e">
        <v>#VALUE!</v>
      </c>
    </row>
    <row r="267" spans="4:4" x14ac:dyDescent="0.25">
      <c r="D267" s="3" t="e">
        <v>#VALUE!</v>
      </c>
    </row>
    <row r="268" spans="4:4" x14ac:dyDescent="0.25">
      <c r="D268" s="3" t="e">
        <v>#VALUE!</v>
      </c>
    </row>
    <row r="269" spans="4:4" x14ac:dyDescent="0.25">
      <c r="D269" s="3" t="e">
        <v>#VALUE!</v>
      </c>
    </row>
    <row r="270" spans="4:4" x14ac:dyDescent="0.25">
      <c r="D270" s="3" t="e">
        <v>#VALUE!</v>
      </c>
    </row>
    <row r="271" spans="4:4" x14ac:dyDescent="0.25">
      <c r="D271" s="3" t="e">
        <v>#VALUE!</v>
      </c>
    </row>
    <row r="272" spans="4:4" x14ac:dyDescent="0.25">
      <c r="D272" s="3" t="e">
        <v>#VALUE!</v>
      </c>
    </row>
    <row r="273" spans="4:4" x14ac:dyDescent="0.25">
      <c r="D273" s="3" t="e">
        <v>#VALUE!</v>
      </c>
    </row>
    <row r="274" spans="4:4" x14ac:dyDescent="0.25">
      <c r="D274" s="3" t="e">
        <v>#VALUE!</v>
      </c>
    </row>
    <row r="275" spans="4:4" x14ac:dyDescent="0.25">
      <c r="D275" s="3" t="e">
        <v>#VALUE!</v>
      </c>
    </row>
    <row r="276" spans="4:4" x14ac:dyDescent="0.25">
      <c r="D276" s="3" t="e">
        <v>#VALUE!</v>
      </c>
    </row>
    <row r="277" spans="4:4" x14ac:dyDescent="0.25">
      <c r="D277" s="3" t="e">
        <v>#VALUE!</v>
      </c>
    </row>
    <row r="278" spans="4:4" x14ac:dyDescent="0.25">
      <c r="D278" s="3" t="e">
        <v>#VALUE!</v>
      </c>
    </row>
    <row r="279" spans="4:4" x14ac:dyDescent="0.25">
      <c r="D279" s="3" t="e">
        <v>#VALUE!</v>
      </c>
    </row>
    <row r="280" spans="4:4" x14ac:dyDescent="0.25">
      <c r="D280" s="3" t="e">
        <v>#VALUE!</v>
      </c>
    </row>
    <row r="281" spans="4:4" x14ac:dyDescent="0.25">
      <c r="D281" s="3" t="e">
        <v>#VALUE!</v>
      </c>
    </row>
    <row r="282" spans="4:4" x14ac:dyDescent="0.25">
      <c r="D282" s="3" t="e">
        <v>#VALUE!</v>
      </c>
    </row>
    <row r="283" spans="4:4" x14ac:dyDescent="0.25">
      <c r="D283" s="3" t="e">
        <v>#VALUE!</v>
      </c>
    </row>
    <row r="284" spans="4:4" x14ac:dyDescent="0.25">
      <c r="D284" s="3" t="e">
        <v>#VALUE!</v>
      </c>
    </row>
    <row r="285" spans="4:4" x14ac:dyDescent="0.25">
      <c r="D285" s="3" t="e">
        <v>#VALUE!</v>
      </c>
    </row>
    <row r="286" spans="4:4" x14ac:dyDescent="0.25">
      <c r="D286" s="3" t="e">
        <v>#VALUE!</v>
      </c>
    </row>
    <row r="287" spans="4:4" x14ac:dyDescent="0.25">
      <c r="D287" s="3" t="e">
        <v>#VALUE!</v>
      </c>
    </row>
    <row r="288" spans="4:4" x14ac:dyDescent="0.25">
      <c r="D288" s="3" t="e">
        <v>#VALUE!</v>
      </c>
    </row>
    <row r="289" spans="4:4" x14ac:dyDescent="0.25">
      <c r="D289" s="3" t="e">
        <v>#VALUE!</v>
      </c>
    </row>
    <row r="290" spans="4:4" x14ac:dyDescent="0.25">
      <c r="D290" s="3" t="e">
        <v>#VALUE!</v>
      </c>
    </row>
    <row r="291" spans="4:4" x14ac:dyDescent="0.25">
      <c r="D291" s="3" t="e">
        <v>#VALUE!</v>
      </c>
    </row>
    <row r="292" spans="4:4" x14ac:dyDescent="0.25">
      <c r="D292" s="3" t="e">
        <v>#VALUE!</v>
      </c>
    </row>
    <row r="293" spans="4:4" x14ac:dyDescent="0.25">
      <c r="D293" s="3" t="e">
        <v>#VALUE!</v>
      </c>
    </row>
    <row r="294" spans="4:4" x14ac:dyDescent="0.25">
      <c r="D294" s="3" t="e">
        <v>#VALUE!</v>
      </c>
    </row>
    <row r="295" spans="4:4" x14ac:dyDescent="0.25">
      <c r="D295" s="3" t="e">
        <v>#VALUE!</v>
      </c>
    </row>
    <row r="296" spans="4:4" x14ac:dyDescent="0.25">
      <c r="D296" s="3" t="e">
        <v>#VALUE!</v>
      </c>
    </row>
    <row r="297" spans="4:4" x14ac:dyDescent="0.25">
      <c r="D297" s="3" t="e">
        <v>#VALUE!</v>
      </c>
    </row>
    <row r="298" spans="4:4" x14ac:dyDescent="0.25">
      <c r="D298" s="3" t="e">
        <v>#VALUE!</v>
      </c>
    </row>
    <row r="299" spans="4:4" x14ac:dyDescent="0.25">
      <c r="D299" s="3" t="e">
        <v>#VALUE!</v>
      </c>
    </row>
    <row r="300" spans="4:4" x14ac:dyDescent="0.25">
      <c r="D300" s="3" t="e">
        <v>#VALUE!</v>
      </c>
    </row>
    <row r="301" spans="4:4" x14ac:dyDescent="0.25">
      <c r="D301" s="3" t="e">
        <v>#VALUE!</v>
      </c>
    </row>
    <row r="302" spans="4:4" x14ac:dyDescent="0.25">
      <c r="D302" s="3" t="e">
        <v>#VALUE!</v>
      </c>
    </row>
    <row r="303" spans="4:4" x14ac:dyDescent="0.25">
      <c r="D303" s="3" t="e">
        <v>#VALUE!</v>
      </c>
    </row>
    <row r="304" spans="4:4" x14ac:dyDescent="0.25">
      <c r="D304" s="3" t="e">
        <v>#VALUE!</v>
      </c>
    </row>
    <row r="305" spans="4:4" x14ac:dyDescent="0.25">
      <c r="D305" s="3" t="e">
        <v>#VALUE!</v>
      </c>
    </row>
    <row r="306" spans="4:4" x14ac:dyDescent="0.25">
      <c r="D306" s="3" t="e">
        <v>#VALUE!</v>
      </c>
    </row>
    <row r="307" spans="4:4" x14ac:dyDescent="0.25">
      <c r="D307" s="3" t="e">
        <v>#VALUE!</v>
      </c>
    </row>
    <row r="308" spans="4:4" x14ac:dyDescent="0.25">
      <c r="D308" s="3" t="e">
        <v>#VALUE!</v>
      </c>
    </row>
    <row r="309" spans="4:4" x14ac:dyDescent="0.25">
      <c r="D309" s="3" t="e">
        <v>#VALUE!</v>
      </c>
    </row>
    <row r="310" spans="4:4" x14ac:dyDescent="0.25">
      <c r="D310" s="3" t="e">
        <v>#VALUE!</v>
      </c>
    </row>
    <row r="311" spans="4:4" x14ac:dyDescent="0.25">
      <c r="D311" s="3" t="e">
        <v>#VALUE!</v>
      </c>
    </row>
    <row r="312" spans="4:4" x14ac:dyDescent="0.25">
      <c r="D312" s="3" t="e">
        <v>#VALUE!</v>
      </c>
    </row>
    <row r="313" spans="4:4" x14ac:dyDescent="0.25">
      <c r="D313" s="3" t="e">
        <v>#VALUE!</v>
      </c>
    </row>
    <row r="314" spans="4:4" x14ac:dyDescent="0.25">
      <c r="D314" s="3" t="e">
        <v>#VALUE!</v>
      </c>
    </row>
    <row r="315" spans="4:4" x14ac:dyDescent="0.25">
      <c r="D315" s="3" t="e">
        <v>#VALUE!</v>
      </c>
    </row>
    <row r="316" spans="4:4" x14ac:dyDescent="0.25">
      <c r="D316" s="3" t="e">
        <v>#VALUE!</v>
      </c>
    </row>
    <row r="317" spans="4:4" x14ac:dyDescent="0.25">
      <c r="D317" s="3" t="e">
        <v>#VALUE!</v>
      </c>
    </row>
    <row r="318" spans="4:4" x14ac:dyDescent="0.25">
      <c r="D318" s="3" t="e">
        <v>#VALUE!</v>
      </c>
    </row>
    <row r="319" spans="4:4" x14ac:dyDescent="0.25">
      <c r="D319" s="3" t="e">
        <v>#VALUE!</v>
      </c>
    </row>
    <row r="320" spans="4:4" x14ac:dyDescent="0.25">
      <c r="D320" s="3" t="e">
        <v>#VALUE!</v>
      </c>
    </row>
    <row r="321" spans="4:4" x14ac:dyDescent="0.25">
      <c r="D321" s="3" t="e">
        <v>#VALUE!</v>
      </c>
    </row>
    <row r="322" spans="4:4" x14ac:dyDescent="0.25">
      <c r="D322" s="3" t="e">
        <v>#VALUE!</v>
      </c>
    </row>
    <row r="323" spans="4:4" x14ac:dyDescent="0.25">
      <c r="D323" s="3" t="e">
        <v>#VALUE!</v>
      </c>
    </row>
    <row r="324" spans="4:4" x14ac:dyDescent="0.25">
      <c r="D324" s="3" t="e">
        <v>#VALUE!</v>
      </c>
    </row>
    <row r="325" spans="4:4" x14ac:dyDescent="0.25">
      <c r="D325" s="3" t="e">
        <v>#VALUE!</v>
      </c>
    </row>
    <row r="326" spans="4:4" x14ac:dyDescent="0.25">
      <c r="D326" s="3" t="e">
        <v>#VALUE!</v>
      </c>
    </row>
    <row r="327" spans="4:4" x14ac:dyDescent="0.25">
      <c r="D327" s="3" t="e">
        <v>#VALUE!</v>
      </c>
    </row>
    <row r="328" spans="4:4" x14ac:dyDescent="0.25">
      <c r="D328" s="3" t="e">
        <v>#VALUE!</v>
      </c>
    </row>
    <row r="329" spans="4:4" x14ac:dyDescent="0.25">
      <c r="D329" s="3" t="e">
        <v>#VALUE!</v>
      </c>
    </row>
    <row r="330" spans="4:4" x14ac:dyDescent="0.25">
      <c r="D330" s="3" t="e">
        <v>#VALUE!</v>
      </c>
    </row>
    <row r="331" spans="4:4" x14ac:dyDescent="0.25">
      <c r="D331" s="3" t="e">
        <v>#VALUE!</v>
      </c>
    </row>
    <row r="332" spans="4:4" x14ac:dyDescent="0.25">
      <c r="D332" s="3" t="e">
        <v>#VALUE!</v>
      </c>
    </row>
    <row r="333" spans="4:4" x14ac:dyDescent="0.25">
      <c r="D333" s="3" t="e">
        <v>#VALUE!</v>
      </c>
    </row>
    <row r="334" spans="4:4" x14ac:dyDescent="0.25">
      <c r="D334" s="3" t="e">
        <v>#VALUE!</v>
      </c>
    </row>
    <row r="335" spans="4:4" x14ac:dyDescent="0.25">
      <c r="D335" s="3" t="e">
        <v>#VALUE!</v>
      </c>
    </row>
    <row r="336" spans="4:4" x14ac:dyDescent="0.25">
      <c r="D336" s="3" t="e">
        <v>#VALUE!</v>
      </c>
    </row>
    <row r="337" spans="4:4" x14ac:dyDescent="0.25">
      <c r="D337" s="3" t="e">
        <v>#VALUE!</v>
      </c>
    </row>
    <row r="338" spans="4:4" x14ac:dyDescent="0.25">
      <c r="D338" s="3" t="e">
        <v>#VALUE!</v>
      </c>
    </row>
    <row r="339" spans="4:4" x14ac:dyDescent="0.25">
      <c r="D339" s="3" t="e">
        <v>#VALUE!</v>
      </c>
    </row>
    <row r="340" spans="4:4" x14ac:dyDescent="0.25">
      <c r="D340" s="3" t="e">
        <v>#VALUE!</v>
      </c>
    </row>
    <row r="341" spans="4:4" x14ac:dyDescent="0.25">
      <c r="D341" s="3" t="e">
        <v>#VALUE!</v>
      </c>
    </row>
    <row r="342" spans="4:4" x14ac:dyDescent="0.25">
      <c r="D342" s="3" t="e">
        <v>#VALUE!</v>
      </c>
    </row>
    <row r="343" spans="4:4" x14ac:dyDescent="0.25">
      <c r="D343" s="3" t="e">
        <v>#VALUE!</v>
      </c>
    </row>
    <row r="344" spans="4:4" x14ac:dyDescent="0.25">
      <c r="D344" s="3" t="e">
        <v>#VALUE!</v>
      </c>
    </row>
    <row r="345" spans="4:4" x14ac:dyDescent="0.25">
      <c r="D345" s="3" t="e">
        <v>#VALUE!</v>
      </c>
    </row>
    <row r="346" spans="4:4" x14ac:dyDescent="0.25">
      <c r="D346" s="3" t="e">
        <v>#VALUE!</v>
      </c>
    </row>
    <row r="347" spans="4:4" x14ac:dyDescent="0.25">
      <c r="D347" s="3" t="e">
        <v>#VALUE!</v>
      </c>
    </row>
    <row r="348" spans="4:4" x14ac:dyDescent="0.25">
      <c r="D348" s="3" t="e">
        <v>#VALUE!</v>
      </c>
    </row>
    <row r="349" spans="4:4" x14ac:dyDescent="0.25">
      <c r="D349" s="3" t="e">
        <v>#VALUE!</v>
      </c>
    </row>
    <row r="350" spans="4:4" x14ac:dyDescent="0.25">
      <c r="D350" s="3" t="e">
        <v>#VALUE!</v>
      </c>
    </row>
    <row r="351" spans="4:4" x14ac:dyDescent="0.25">
      <c r="D351" s="3" t="e">
        <v>#VALUE!</v>
      </c>
    </row>
    <row r="352" spans="4:4" x14ac:dyDescent="0.25">
      <c r="D352" s="3" t="e">
        <v>#VALUE!</v>
      </c>
    </row>
    <row r="353" spans="4:4" x14ac:dyDescent="0.25">
      <c r="D353" s="3" t="e">
        <v>#VALUE!</v>
      </c>
    </row>
    <row r="354" spans="4:4" x14ac:dyDescent="0.25">
      <c r="D354" s="3" t="e">
        <v>#VALUE!</v>
      </c>
    </row>
    <row r="355" spans="4:4" x14ac:dyDescent="0.25">
      <c r="D355" s="3" t="e">
        <v>#VALUE!</v>
      </c>
    </row>
    <row r="356" spans="4:4" x14ac:dyDescent="0.25">
      <c r="D356" s="3" t="e">
        <v>#VALUE!</v>
      </c>
    </row>
    <row r="357" spans="4:4" x14ac:dyDescent="0.25">
      <c r="D357" s="3" t="e">
        <v>#VALUE!</v>
      </c>
    </row>
    <row r="358" spans="4:4" x14ac:dyDescent="0.25">
      <c r="D358" s="3" t="e">
        <v>#VALUE!</v>
      </c>
    </row>
    <row r="359" spans="4:4" x14ac:dyDescent="0.25">
      <c r="D359" s="3" t="e">
        <v>#VALUE!</v>
      </c>
    </row>
    <row r="360" spans="4:4" x14ac:dyDescent="0.25">
      <c r="D360" s="3" t="e">
        <v>#VALUE!</v>
      </c>
    </row>
    <row r="361" spans="4:4" x14ac:dyDescent="0.25">
      <c r="D361" s="3" t="e">
        <v>#VALUE!</v>
      </c>
    </row>
    <row r="362" spans="4:4" x14ac:dyDescent="0.25">
      <c r="D362" s="3" t="e">
        <v>#VALUE!</v>
      </c>
    </row>
    <row r="363" spans="4:4" x14ac:dyDescent="0.25">
      <c r="D363" s="3" t="e">
        <v>#VALUE!</v>
      </c>
    </row>
    <row r="364" spans="4:4" x14ac:dyDescent="0.25">
      <c r="D364" s="3" t="e">
        <v>#VALUE!</v>
      </c>
    </row>
    <row r="365" spans="4:4" x14ac:dyDescent="0.25">
      <c r="D365" s="3" t="e">
        <v>#VALUE!</v>
      </c>
    </row>
    <row r="366" spans="4:4" x14ac:dyDescent="0.25">
      <c r="D366" s="3" t="e">
        <v>#VALUE!</v>
      </c>
    </row>
    <row r="367" spans="4:4" x14ac:dyDescent="0.25">
      <c r="D367" s="3" t="e">
        <v>#VALUE!</v>
      </c>
    </row>
    <row r="368" spans="4:4" x14ac:dyDescent="0.25">
      <c r="D368" s="3" t="e">
        <v>#VALUE!</v>
      </c>
    </row>
    <row r="369" spans="4:4" x14ac:dyDescent="0.25">
      <c r="D369" s="3" t="e">
        <v>#VALUE!</v>
      </c>
    </row>
    <row r="370" spans="4:4" x14ac:dyDescent="0.25">
      <c r="D370" s="3" t="e">
        <v>#VALUE!</v>
      </c>
    </row>
    <row r="371" spans="4:4" x14ac:dyDescent="0.25">
      <c r="D371" s="3" t="e">
        <v>#VALUE!</v>
      </c>
    </row>
    <row r="372" spans="4:4" x14ac:dyDescent="0.25">
      <c r="D372" s="3" t="e">
        <v>#VALUE!</v>
      </c>
    </row>
    <row r="373" spans="4:4" x14ac:dyDescent="0.25">
      <c r="D373" s="3" t="e">
        <v>#VALUE!</v>
      </c>
    </row>
    <row r="374" spans="4:4" x14ac:dyDescent="0.25">
      <c r="D374" s="3" t="e">
        <v>#VALUE!</v>
      </c>
    </row>
    <row r="375" spans="4:4" x14ac:dyDescent="0.25">
      <c r="D375" s="3" t="e">
        <v>#VALUE!</v>
      </c>
    </row>
    <row r="376" spans="4:4" x14ac:dyDescent="0.25">
      <c r="D376" s="3" t="e">
        <v>#VALUE!</v>
      </c>
    </row>
    <row r="377" spans="4:4" x14ac:dyDescent="0.25">
      <c r="D377" s="3" t="e">
        <v>#VALUE!</v>
      </c>
    </row>
    <row r="378" spans="4:4" x14ac:dyDescent="0.25">
      <c r="D378" s="3" t="e">
        <v>#VALUE!</v>
      </c>
    </row>
    <row r="379" spans="4:4" x14ac:dyDescent="0.25">
      <c r="D379" s="3" t="e">
        <v>#VALUE!</v>
      </c>
    </row>
    <row r="380" spans="4:4" x14ac:dyDescent="0.25">
      <c r="D380" s="3" t="e">
        <v>#VALUE!</v>
      </c>
    </row>
    <row r="381" spans="4:4" x14ac:dyDescent="0.25">
      <c r="D381" s="3" t="e">
        <v>#VALUE!</v>
      </c>
    </row>
    <row r="382" spans="4:4" x14ac:dyDescent="0.25">
      <c r="D382" s="3" t="e">
        <v>#VALUE!</v>
      </c>
    </row>
    <row r="383" spans="4:4" x14ac:dyDescent="0.25">
      <c r="D383" s="3" t="e">
        <v>#VALUE!</v>
      </c>
    </row>
    <row r="384" spans="4:4" x14ac:dyDescent="0.25">
      <c r="D384" s="3" t="e">
        <v>#VALUE!</v>
      </c>
    </row>
    <row r="385" spans="4:4" x14ac:dyDescent="0.25">
      <c r="D385" s="3" t="e">
        <v>#VALUE!</v>
      </c>
    </row>
    <row r="386" spans="4:4" x14ac:dyDescent="0.25">
      <c r="D386" s="3" t="e">
        <v>#VALUE!</v>
      </c>
    </row>
    <row r="387" spans="4:4" x14ac:dyDescent="0.25">
      <c r="D387" s="3" t="e">
        <v>#VALUE!</v>
      </c>
    </row>
    <row r="388" spans="4:4" x14ac:dyDescent="0.25">
      <c r="D388" s="3" t="e">
        <v>#VALUE!</v>
      </c>
    </row>
    <row r="389" spans="4:4" x14ac:dyDescent="0.25">
      <c r="D389" s="3" t="e">
        <v>#VALUE!</v>
      </c>
    </row>
    <row r="390" spans="4:4" x14ac:dyDescent="0.25">
      <c r="D390" s="3" t="e">
        <v>#VALUE!</v>
      </c>
    </row>
    <row r="391" spans="4:4" x14ac:dyDescent="0.25">
      <c r="D391" s="3" t="e">
        <v>#VALUE!</v>
      </c>
    </row>
    <row r="392" spans="4:4" x14ac:dyDescent="0.25">
      <c r="D392" s="3" t="e">
        <v>#VALUE!</v>
      </c>
    </row>
    <row r="393" spans="4:4" x14ac:dyDescent="0.25">
      <c r="D393" s="3" t="e">
        <v>#VALUE!</v>
      </c>
    </row>
    <row r="394" spans="4:4" x14ac:dyDescent="0.25">
      <c r="D394" s="3" t="e">
        <v>#VALUE!</v>
      </c>
    </row>
    <row r="395" spans="4:4" x14ac:dyDescent="0.25">
      <c r="D395" s="3" t="e">
        <v>#VALUE!</v>
      </c>
    </row>
    <row r="396" spans="4:4" x14ac:dyDescent="0.25">
      <c r="D396" s="3" t="e">
        <v>#VALUE!</v>
      </c>
    </row>
    <row r="397" spans="4:4" x14ac:dyDescent="0.25">
      <c r="D397" s="3" t="e">
        <v>#VALUE!</v>
      </c>
    </row>
    <row r="398" spans="4:4" x14ac:dyDescent="0.25">
      <c r="D398" s="3" t="e">
        <v>#VALUE!</v>
      </c>
    </row>
    <row r="399" spans="4:4" x14ac:dyDescent="0.25">
      <c r="D399" s="3" t="e">
        <v>#VALUE!</v>
      </c>
    </row>
    <row r="400" spans="4:4" x14ac:dyDescent="0.25">
      <c r="D400" s="3" t="e">
        <v>#VALUE!</v>
      </c>
    </row>
    <row r="401" spans="4:4" x14ac:dyDescent="0.25">
      <c r="D401" s="3" t="e">
        <v>#VALUE!</v>
      </c>
    </row>
    <row r="402" spans="4:4" x14ac:dyDescent="0.25">
      <c r="D402" s="3" t="e">
        <v>#VALUE!</v>
      </c>
    </row>
    <row r="403" spans="4:4" x14ac:dyDescent="0.25">
      <c r="D403" s="3" t="e">
        <v>#VALUE!</v>
      </c>
    </row>
    <row r="404" spans="4:4" x14ac:dyDescent="0.25">
      <c r="D404" s="3" t="e">
        <v>#VALUE!</v>
      </c>
    </row>
    <row r="405" spans="4:4" x14ac:dyDescent="0.25">
      <c r="D405" s="3" t="e">
        <v>#VALUE!</v>
      </c>
    </row>
    <row r="406" spans="4:4" x14ac:dyDescent="0.25">
      <c r="D406" s="3" t="e">
        <v>#VALUE!</v>
      </c>
    </row>
    <row r="407" spans="4:4" x14ac:dyDescent="0.25">
      <c r="D407" s="3" t="e">
        <v>#VALUE!</v>
      </c>
    </row>
    <row r="408" spans="4:4" x14ac:dyDescent="0.25">
      <c r="D408" s="3" t="e">
        <v>#VALUE!</v>
      </c>
    </row>
    <row r="409" spans="4:4" x14ac:dyDescent="0.25">
      <c r="D409" s="3" t="e">
        <v>#VALUE!</v>
      </c>
    </row>
    <row r="410" spans="4:4" x14ac:dyDescent="0.25">
      <c r="D410" s="3" t="e">
        <v>#VALUE!</v>
      </c>
    </row>
    <row r="411" spans="4:4" x14ac:dyDescent="0.25">
      <c r="D411" s="3" t="e">
        <v>#VALUE!</v>
      </c>
    </row>
    <row r="412" spans="4:4" x14ac:dyDescent="0.25">
      <c r="D412" s="3" t="e">
        <v>#VALUE!</v>
      </c>
    </row>
    <row r="413" spans="4:4" x14ac:dyDescent="0.25">
      <c r="D413" s="3" t="e">
        <v>#VALUE!</v>
      </c>
    </row>
    <row r="414" spans="4:4" x14ac:dyDescent="0.25">
      <c r="D414" s="3" t="e">
        <v>#VALUE!</v>
      </c>
    </row>
    <row r="415" spans="4:4" x14ac:dyDescent="0.25">
      <c r="D415" s="3" t="e">
        <v>#VALUE!</v>
      </c>
    </row>
    <row r="416" spans="4:4" x14ac:dyDescent="0.25">
      <c r="D416" s="3" t="e">
        <v>#VALUE!</v>
      </c>
    </row>
    <row r="417" spans="4:4" x14ac:dyDescent="0.25">
      <c r="D417" s="3" t="e">
        <v>#VALUE!</v>
      </c>
    </row>
    <row r="418" spans="4:4" x14ac:dyDescent="0.25">
      <c r="D418" s="3" t="e">
        <v>#VALUE!</v>
      </c>
    </row>
    <row r="419" spans="4:4" x14ac:dyDescent="0.25">
      <c r="D419" s="3" t="e">
        <v>#VALUE!</v>
      </c>
    </row>
    <row r="420" spans="4:4" x14ac:dyDescent="0.25">
      <c r="D420" s="3" t="e">
        <v>#VALUE!</v>
      </c>
    </row>
    <row r="421" spans="4:4" x14ac:dyDescent="0.25">
      <c r="D421" s="3" t="e">
        <v>#VALUE!</v>
      </c>
    </row>
    <row r="422" spans="4:4" x14ac:dyDescent="0.25">
      <c r="D422" s="3" t="e">
        <v>#VALUE!</v>
      </c>
    </row>
    <row r="423" spans="4:4" x14ac:dyDescent="0.25">
      <c r="D423" s="3" t="e">
        <v>#VALUE!</v>
      </c>
    </row>
    <row r="424" spans="4:4" x14ac:dyDescent="0.25">
      <c r="D424" s="3" t="e">
        <v>#VALUE!</v>
      </c>
    </row>
    <row r="425" spans="4:4" x14ac:dyDescent="0.25">
      <c r="D425" s="3" t="e">
        <v>#VALUE!</v>
      </c>
    </row>
    <row r="426" spans="4:4" x14ac:dyDescent="0.25">
      <c r="D426" s="3" t="e">
        <v>#VALUE!</v>
      </c>
    </row>
    <row r="427" spans="4:4" x14ac:dyDescent="0.25">
      <c r="D427" s="3" t="e">
        <v>#VALUE!</v>
      </c>
    </row>
    <row r="428" spans="4:4" x14ac:dyDescent="0.25">
      <c r="D428" s="3" t="e">
        <v>#VALUE!</v>
      </c>
    </row>
    <row r="429" spans="4:4" x14ac:dyDescent="0.25">
      <c r="D429" s="3" t="e">
        <v>#VALUE!</v>
      </c>
    </row>
    <row r="430" spans="4:4" x14ac:dyDescent="0.25">
      <c r="D430" s="3" t="e">
        <v>#VALUE!</v>
      </c>
    </row>
    <row r="431" spans="4:4" x14ac:dyDescent="0.25">
      <c r="D431" s="3" t="e">
        <v>#VALUE!</v>
      </c>
    </row>
    <row r="432" spans="4:4" x14ac:dyDescent="0.25">
      <c r="D432" s="3" t="e">
        <v>#VALUE!</v>
      </c>
    </row>
    <row r="433" spans="4:4" x14ac:dyDescent="0.25">
      <c r="D433" s="3" t="e">
        <v>#VALUE!</v>
      </c>
    </row>
    <row r="434" spans="4:4" x14ac:dyDescent="0.25">
      <c r="D434" s="3" t="e">
        <v>#VALUE!</v>
      </c>
    </row>
    <row r="435" spans="4:4" x14ac:dyDescent="0.25">
      <c r="D435" s="3" t="e">
        <v>#VALUE!</v>
      </c>
    </row>
    <row r="436" spans="4:4" x14ac:dyDescent="0.25">
      <c r="D436" s="3" t="e">
        <v>#VALUE!</v>
      </c>
    </row>
    <row r="437" spans="4:4" x14ac:dyDescent="0.25">
      <c r="D437" s="3" t="e">
        <v>#VALUE!</v>
      </c>
    </row>
    <row r="438" spans="4:4" x14ac:dyDescent="0.25">
      <c r="D438" s="3" t="e">
        <v>#VALUE!</v>
      </c>
    </row>
    <row r="439" spans="4:4" x14ac:dyDescent="0.25">
      <c r="D439" s="3" t="e">
        <v>#VALUE!</v>
      </c>
    </row>
    <row r="440" spans="4:4" x14ac:dyDescent="0.25">
      <c r="D440" s="3" t="e">
        <v>#VALUE!</v>
      </c>
    </row>
    <row r="441" spans="4:4" x14ac:dyDescent="0.25">
      <c r="D441" s="3" t="e">
        <v>#VALUE!</v>
      </c>
    </row>
    <row r="442" spans="4:4" x14ac:dyDescent="0.25">
      <c r="D442" s="3" t="e">
        <v>#VALUE!</v>
      </c>
    </row>
    <row r="443" spans="4:4" x14ac:dyDescent="0.25">
      <c r="D443" s="3" t="e">
        <v>#VALUE!</v>
      </c>
    </row>
    <row r="444" spans="4:4" x14ac:dyDescent="0.25">
      <c r="D444" s="3" t="e">
        <v>#VALUE!</v>
      </c>
    </row>
    <row r="445" spans="4:4" x14ac:dyDescent="0.25">
      <c r="D445" s="3" t="e">
        <v>#VALUE!</v>
      </c>
    </row>
    <row r="446" spans="4:4" x14ac:dyDescent="0.25">
      <c r="D446" s="3" t="e">
        <v>#VALUE!</v>
      </c>
    </row>
    <row r="447" spans="4:4" x14ac:dyDescent="0.25">
      <c r="D447" s="3" t="e">
        <v>#VALUE!</v>
      </c>
    </row>
    <row r="448" spans="4:4" x14ac:dyDescent="0.25">
      <c r="D448" s="3" t="e">
        <v>#VALUE!</v>
      </c>
    </row>
    <row r="449" spans="4:4" x14ac:dyDescent="0.25">
      <c r="D449" s="3" t="e">
        <v>#VALUE!</v>
      </c>
    </row>
    <row r="450" spans="4:4" x14ac:dyDescent="0.25">
      <c r="D450" s="3" t="e">
        <v>#VALUE!</v>
      </c>
    </row>
    <row r="451" spans="4:4" x14ac:dyDescent="0.25">
      <c r="D451" s="3" t="e">
        <v>#VALUE!</v>
      </c>
    </row>
    <row r="452" spans="4:4" x14ac:dyDescent="0.25">
      <c r="D452" s="3" t="e">
        <v>#VALUE!</v>
      </c>
    </row>
    <row r="453" spans="4:4" x14ac:dyDescent="0.25">
      <c r="D453" s="3" t="e">
        <v>#VALUE!</v>
      </c>
    </row>
    <row r="454" spans="4:4" x14ac:dyDescent="0.25">
      <c r="D454" s="3" t="e">
        <v>#VALUE!</v>
      </c>
    </row>
    <row r="455" spans="4:4" x14ac:dyDescent="0.25">
      <c r="D455" s="3" t="e">
        <v>#VALUE!</v>
      </c>
    </row>
    <row r="456" spans="4:4" x14ac:dyDescent="0.25">
      <c r="D456" s="3" t="e">
        <v>#VALUE!</v>
      </c>
    </row>
    <row r="457" spans="4:4" x14ac:dyDescent="0.25">
      <c r="D457" s="3" t="e">
        <v>#VALUE!</v>
      </c>
    </row>
    <row r="458" spans="4:4" x14ac:dyDescent="0.25">
      <c r="D458" s="3" t="e">
        <v>#VALUE!</v>
      </c>
    </row>
    <row r="459" spans="4:4" x14ac:dyDescent="0.25">
      <c r="D459" s="3" t="e">
        <v>#VALUE!</v>
      </c>
    </row>
    <row r="460" spans="4:4" x14ac:dyDescent="0.25">
      <c r="D460" s="3" t="e">
        <v>#VALUE!</v>
      </c>
    </row>
    <row r="461" spans="4:4" x14ac:dyDescent="0.25">
      <c r="D461" s="3" t="e">
        <v>#VALUE!</v>
      </c>
    </row>
    <row r="462" spans="4:4" x14ac:dyDescent="0.25">
      <c r="D462" s="3" t="e">
        <v>#VALUE!</v>
      </c>
    </row>
    <row r="463" spans="4:4" x14ac:dyDescent="0.25">
      <c r="D463" s="3" t="e">
        <v>#VALUE!</v>
      </c>
    </row>
    <row r="464" spans="4:4" x14ac:dyDescent="0.25">
      <c r="D464" s="3" t="e">
        <v>#VALUE!</v>
      </c>
    </row>
    <row r="465" spans="4:4" x14ac:dyDescent="0.25">
      <c r="D465" s="3" t="e">
        <v>#VALUE!</v>
      </c>
    </row>
    <row r="466" spans="4:4" x14ac:dyDescent="0.25">
      <c r="D466" s="3" t="e">
        <v>#VALUE!</v>
      </c>
    </row>
    <row r="467" spans="4:4" x14ac:dyDescent="0.25">
      <c r="D467" s="3" t="e">
        <v>#VALUE!</v>
      </c>
    </row>
    <row r="468" spans="4:4" x14ac:dyDescent="0.25">
      <c r="D468" s="3" t="e">
        <v>#VALUE!</v>
      </c>
    </row>
    <row r="469" spans="4:4" x14ac:dyDescent="0.25">
      <c r="D469" s="3" t="e">
        <v>#VALUE!</v>
      </c>
    </row>
    <row r="470" spans="4:4" x14ac:dyDescent="0.25">
      <c r="D470" s="3" t="e">
        <v>#VALUE!</v>
      </c>
    </row>
    <row r="471" spans="4:4" x14ac:dyDescent="0.25">
      <c r="D471" s="3" t="e">
        <v>#VALUE!</v>
      </c>
    </row>
    <row r="472" spans="4:4" x14ac:dyDescent="0.25">
      <c r="D472" s="3" t="e">
        <v>#VALUE!</v>
      </c>
    </row>
    <row r="473" spans="4:4" x14ac:dyDescent="0.25">
      <c r="D473" s="3" t="e">
        <v>#VALUE!</v>
      </c>
    </row>
    <row r="474" spans="4:4" x14ac:dyDescent="0.25">
      <c r="D474" s="3" t="e">
        <v>#VALUE!</v>
      </c>
    </row>
    <row r="475" spans="4:4" x14ac:dyDescent="0.25">
      <c r="D475" s="3" t="e">
        <v>#VALUE!</v>
      </c>
    </row>
    <row r="476" spans="4:4" x14ac:dyDescent="0.25">
      <c r="D476" s="3" t="e">
        <v>#VALUE!</v>
      </c>
    </row>
    <row r="477" spans="4:4" x14ac:dyDescent="0.25">
      <c r="D477" s="3" t="e">
        <v>#VALUE!</v>
      </c>
    </row>
    <row r="478" spans="4:4" x14ac:dyDescent="0.25">
      <c r="D478" s="3" t="e">
        <v>#VALUE!</v>
      </c>
    </row>
    <row r="479" spans="4:4" x14ac:dyDescent="0.25">
      <c r="D479" s="3" t="e">
        <v>#VALUE!</v>
      </c>
    </row>
    <row r="480" spans="4:4" x14ac:dyDescent="0.25">
      <c r="D480" s="3" t="e">
        <v>#VALUE!</v>
      </c>
    </row>
    <row r="481" spans="4:4" x14ac:dyDescent="0.25">
      <c r="D481" s="3" t="e">
        <v>#VALUE!</v>
      </c>
    </row>
    <row r="482" spans="4:4" x14ac:dyDescent="0.25">
      <c r="D482" s="3" t="e">
        <v>#VALUE!</v>
      </c>
    </row>
    <row r="483" spans="4:4" x14ac:dyDescent="0.25">
      <c r="D483" s="3" t="e">
        <v>#VALUE!</v>
      </c>
    </row>
    <row r="484" spans="4:4" x14ac:dyDescent="0.25">
      <c r="D484" s="3" t="e">
        <v>#VALUE!</v>
      </c>
    </row>
    <row r="485" spans="4:4" x14ac:dyDescent="0.25">
      <c r="D485" s="3" t="e">
        <v>#VALUE!</v>
      </c>
    </row>
    <row r="486" spans="4:4" x14ac:dyDescent="0.25">
      <c r="D486" s="3" t="e">
        <v>#VALUE!</v>
      </c>
    </row>
    <row r="487" spans="4:4" x14ac:dyDescent="0.25">
      <c r="D487" s="3" t="e">
        <v>#VALUE!</v>
      </c>
    </row>
    <row r="488" spans="4:4" x14ac:dyDescent="0.25">
      <c r="D488" s="3" t="e">
        <v>#VALUE!</v>
      </c>
    </row>
    <row r="489" spans="4:4" x14ac:dyDescent="0.25">
      <c r="D489" s="3" t="e">
        <v>#VALUE!</v>
      </c>
    </row>
    <row r="490" spans="4:4" x14ac:dyDescent="0.25">
      <c r="D490" s="3" t="e">
        <v>#VALUE!</v>
      </c>
    </row>
    <row r="491" spans="4:4" x14ac:dyDescent="0.25">
      <c r="D491" s="3" t="e">
        <v>#VALUE!</v>
      </c>
    </row>
    <row r="492" spans="4:4" x14ac:dyDescent="0.25">
      <c r="D492" s="3" t="e">
        <v>#VALUE!</v>
      </c>
    </row>
    <row r="493" spans="4:4" x14ac:dyDescent="0.25">
      <c r="D493" s="3" t="e">
        <v>#VALUE!</v>
      </c>
    </row>
    <row r="494" spans="4:4" x14ac:dyDescent="0.25">
      <c r="D494" s="3" t="e">
        <v>#VALUE!</v>
      </c>
    </row>
    <row r="495" spans="4:4" x14ac:dyDescent="0.25">
      <c r="D495" s="3" t="e">
        <v>#VALUE!</v>
      </c>
    </row>
    <row r="496" spans="4:4" x14ac:dyDescent="0.25">
      <c r="D496" s="3" t="e">
        <v>#VALUE!</v>
      </c>
    </row>
    <row r="497" spans="4:4" x14ac:dyDescent="0.25">
      <c r="D497" s="3" t="e">
        <v>#VALUE!</v>
      </c>
    </row>
    <row r="498" spans="4:4" x14ac:dyDescent="0.25">
      <c r="D498" s="3" t="e">
        <v>#VALUE!</v>
      </c>
    </row>
    <row r="499" spans="4:4" x14ac:dyDescent="0.25">
      <c r="D499" s="3" t="e">
        <v>#VALUE!</v>
      </c>
    </row>
    <row r="500" spans="4:4" x14ac:dyDescent="0.25">
      <c r="D500" s="3" t="e">
        <v>#VALUE!</v>
      </c>
    </row>
    <row r="501" spans="4:4" x14ac:dyDescent="0.25">
      <c r="D501" s="3" t="e">
        <v>#VALUE!</v>
      </c>
    </row>
    <row r="502" spans="4:4" x14ac:dyDescent="0.25">
      <c r="D502" s="3" t="e">
        <v>#VALUE!</v>
      </c>
    </row>
    <row r="503" spans="4:4" x14ac:dyDescent="0.25">
      <c r="D503" s="3" t="e">
        <v>#VALUE!</v>
      </c>
    </row>
    <row r="504" spans="4:4" x14ac:dyDescent="0.25">
      <c r="D504" s="3" t="e">
        <v>#VALUE!</v>
      </c>
    </row>
    <row r="505" spans="4:4" x14ac:dyDescent="0.25">
      <c r="D505" s="3" t="e">
        <v>#VALUE!</v>
      </c>
    </row>
    <row r="506" spans="4:4" x14ac:dyDescent="0.25">
      <c r="D506" s="3" t="e">
        <v>#VALUE!</v>
      </c>
    </row>
    <row r="507" spans="4:4" x14ac:dyDescent="0.25">
      <c r="D507" s="3" t="e">
        <v>#VALUE!</v>
      </c>
    </row>
    <row r="508" spans="4:4" x14ac:dyDescent="0.25">
      <c r="D508" s="3" t="e">
        <v>#VALUE!</v>
      </c>
    </row>
    <row r="509" spans="4:4" x14ac:dyDescent="0.25">
      <c r="D509" s="3" t="e">
        <v>#VALUE!</v>
      </c>
    </row>
    <row r="510" spans="4:4" x14ac:dyDescent="0.25">
      <c r="D510" s="3" t="e">
        <v>#VALUE!</v>
      </c>
    </row>
    <row r="511" spans="4:4" x14ac:dyDescent="0.25">
      <c r="D511" s="3" t="e">
        <v>#VALUE!</v>
      </c>
    </row>
    <row r="512" spans="4:4" x14ac:dyDescent="0.25">
      <c r="D512" s="3" t="e">
        <v>#VALUE!</v>
      </c>
    </row>
    <row r="513" spans="4:4" x14ac:dyDescent="0.25">
      <c r="D513" s="3" t="e">
        <v>#VALUE!</v>
      </c>
    </row>
    <row r="514" spans="4:4" x14ac:dyDescent="0.25">
      <c r="D514" s="3" t="e">
        <v>#VALUE!</v>
      </c>
    </row>
    <row r="515" spans="4:4" x14ac:dyDescent="0.25">
      <c r="D515" s="3" t="e">
        <v>#VALUE!</v>
      </c>
    </row>
    <row r="516" spans="4:4" x14ac:dyDescent="0.25">
      <c r="D516" s="3" t="e">
        <v>#VALUE!</v>
      </c>
    </row>
    <row r="517" spans="4:4" x14ac:dyDescent="0.25">
      <c r="D517" s="3" t="e">
        <v>#VALUE!</v>
      </c>
    </row>
    <row r="518" spans="4:4" x14ac:dyDescent="0.25">
      <c r="D518" s="3" t="e">
        <v>#VALUE!</v>
      </c>
    </row>
    <row r="519" spans="4:4" x14ac:dyDescent="0.25">
      <c r="D519" s="3" t="e">
        <v>#VALUE!</v>
      </c>
    </row>
    <row r="520" spans="4:4" x14ac:dyDescent="0.25">
      <c r="D520" s="3" t="e">
        <v>#VALUE!</v>
      </c>
    </row>
    <row r="521" spans="4:4" x14ac:dyDescent="0.25">
      <c r="D521" s="3" t="e">
        <v>#VALUE!</v>
      </c>
    </row>
    <row r="522" spans="4:4" x14ac:dyDescent="0.25">
      <c r="D522" s="3" t="e">
        <v>#VALUE!</v>
      </c>
    </row>
    <row r="523" spans="4:4" x14ac:dyDescent="0.25">
      <c r="D523" s="3" t="e">
        <v>#VALUE!</v>
      </c>
    </row>
    <row r="524" spans="4:4" x14ac:dyDescent="0.25">
      <c r="D524" s="3" t="e">
        <v>#VALUE!</v>
      </c>
    </row>
    <row r="525" spans="4:4" x14ac:dyDescent="0.25">
      <c r="D525" s="3" t="e">
        <v>#VALUE!</v>
      </c>
    </row>
    <row r="526" spans="4:4" x14ac:dyDescent="0.25">
      <c r="D526" s="3" t="e">
        <v>#VALUE!</v>
      </c>
    </row>
    <row r="527" spans="4:4" x14ac:dyDescent="0.25">
      <c r="D527" s="3" t="e">
        <v>#VALUE!</v>
      </c>
    </row>
    <row r="528" spans="4:4" x14ac:dyDescent="0.25">
      <c r="D528" s="3" t="e">
        <v>#VALUE!</v>
      </c>
    </row>
    <row r="529" spans="4:4" x14ac:dyDescent="0.25">
      <c r="D529" s="3" t="e">
        <v>#VALUE!</v>
      </c>
    </row>
    <row r="530" spans="4:4" x14ac:dyDescent="0.25">
      <c r="D530" s="3" t="e">
        <v>#VALUE!</v>
      </c>
    </row>
    <row r="531" spans="4:4" x14ac:dyDescent="0.25">
      <c r="D531" s="3" t="e">
        <v>#VALUE!</v>
      </c>
    </row>
    <row r="532" spans="4:4" x14ac:dyDescent="0.25">
      <c r="D532" s="3" t="e">
        <v>#VALUE!</v>
      </c>
    </row>
    <row r="533" spans="4:4" x14ac:dyDescent="0.25">
      <c r="D533" s="3" t="e">
        <v>#VALUE!</v>
      </c>
    </row>
    <row r="534" spans="4:4" x14ac:dyDescent="0.25">
      <c r="D534" s="3" t="e">
        <v>#VALUE!</v>
      </c>
    </row>
    <row r="535" spans="4:4" x14ac:dyDescent="0.25">
      <c r="D535" s="3" t="e">
        <v>#VALUE!</v>
      </c>
    </row>
    <row r="536" spans="4:4" x14ac:dyDescent="0.25">
      <c r="D536" s="3" t="e">
        <v>#VALUE!</v>
      </c>
    </row>
    <row r="537" spans="4:4" x14ac:dyDescent="0.25">
      <c r="D537" s="3" t="e">
        <v>#VALUE!</v>
      </c>
    </row>
    <row r="538" spans="4:4" x14ac:dyDescent="0.25">
      <c r="D538" s="3" t="e">
        <v>#VALUE!</v>
      </c>
    </row>
    <row r="539" spans="4:4" x14ac:dyDescent="0.25">
      <c r="D539" s="3" t="e">
        <v>#VALUE!</v>
      </c>
    </row>
    <row r="540" spans="4:4" x14ac:dyDescent="0.25">
      <c r="D540" s="3" t="e">
        <v>#VALUE!</v>
      </c>
    </row>
    <row r="541" spans="4:4" x14ac:dyDescent="0.25">
      <c r="D541" s="3" t="e">
        <v>#VALUE!</v>
      </c>
    </row>
    <row r="542" spans="4:4" x14ac:dyDescent="0.25">
      <c r="D542" s="3" t="e">
        <v>#VALUE!</v>
      </c>
    </row>
    <row r="543" spans="4:4" x14ac:dyDescent="0.25">
      <c r="D543" s="3" t="e">
        <v>#VALUE!</v>
      </c>
    </row>
    <row r="544" spans="4:4" x14ac:dyDescent="0.25">
      <c r="D544" s="3" t="e">
        <v>#VALUE!</v>
      </c>
    </row>
    <row r="545" spans="4:4" x14ac:dyDescent="0.25">
      <c r="D545" s="3" t="e">
        <v>#VALUE!</v>
      </c>
    </row>
    <row r="546" spans="4:4" x14ac:dyDescent="0.25">
      <c r="D546" s="3" t="e">
        <v>#VALUE!</v>
      </c>
    </row>
    <row r="547" spans="4:4" x14ac:dyDescent="0.25">
      <c r="D547" s="3" t="e">
        <v>#VALUE!</v>
      </c>
    </row>
    <row r="548" spans="4:4" x14ac:dyDescent="0.25">
      <c r="D548" s="3" t="e">
        <v>#VALUE!</v>
      </c>
    </row>
    <row r="549" spans="4:4" x14ac:dyDescent="0.25">
      <c r="D549" s="3" t="e">
        <v>#VALUE!</v>
      </c>
    </row>
    <row r="550" spans="4:4" x14ac:dyDescent="0.25">
      <c r="D550" s="3" t="e">
        <v>#VALUE!</v>
      </c>
    </row>
    <row r="551" spans="4:4" x14ac:dyDescent="0.25">
      <c r="D551" s="3" t="e">
        <v>#VALUE!</v>
      </c>
    </row>
    <row r="552" spans="4:4" x14ac:dyDescent="0.25">
      <c r="D552" s="3" t="e">
        <v>#VALUE!</v>
      </c>
    </row>
    <row r="553" spans="4:4" x14ac:dyDescent="0.25">
      <c r="D553" s="3" t="e">
        <v>#VALUE!</v>
      </c>
    </row>
    <row r="554" spans="4:4" x14ac:dyDescent="0.25">
      <c r="D554" s="3" t="e">
        <v>#VALUE!</v>
      </c>
    </row>
    <row r="555" spans="4:4" x14ac:dyDescent="0.25">
      <c r="D555" s="3" t="e">
        <v>#VALUE!</v>
      </c>
    </row>
    <row r="556" spans="4:4" x14ac:dyDescent="0.25">
      <c r="D556" s="3" t="e">
        <v>#VALUE!</v>
      </c>
    </row>
    <row r="557" spans="4:4" x14ac:dyDescent="0.25">
      <c r="D557" s="3" t="e">
        <v>#VALUE!</v>
      </c>
    </row>
    <row r="558" spans="4:4" x14ac:dyDescent="0.25">
      <c r="D558" s="3" t="e">
        <v>#VALUE!</v>
      </c>
    </row>
    <row r="559" spans="4:4" x14ac:dyDescent="0.25">
      <c r="D559" s="3" t="e">
        <v>#VALUE!</v>
      </c>
    </row>
    <row r="560" spans="4:4" x14ac:dyDescent="0.25">
      <c r="D560" s="3" t="e">
        <v>#VALUE!</v>
      </c>
    </row>
    <row r="561" spans="4:4" x14ac:dyDescent="0.25">
      <c r="D561" s="3" t="e">
        <v>#VALUE!</v>
      </c>
    </row>
    <row r="562" spans="4:4" x14ac:dyDescent="0.25">
      <c r="D562" s="3" t="e">
        <v>#VALUE!</v>
      </c>
    </row>
    <row r="563" spans="4:4" x14ac:dyDescent="0.25">
      <c r="D563" s="3" t="e">
        <v>#VALUE!</v>
      </c>
    </row>
    <row r="564" spans="4:4" x14ac:dyDescent="0.25">
      <c r="D564" s="3" t="e">
        <v>#VALUE!</v>
      </c>
    </row>
    <row r="565" spans="4:4" x14ac:dyDescent="0.25">
      <c r="D565" s="3" t="e">
        <v>#VALUE!</v>
      </c>
    </row>
    <row r="566" spans="4:4" x14ac:dyDescent="0.25">
      <c r="D566" s="3" t="e">
        <v>#VALUE!</v>
      </c>
    </row>
    <row r="567" spans="4:4" x14ac:dyDescent="0.25">
      <c r="D567" s="3" t="e">
        <v>#VALUE!</v>
      </c>
    </row>
    <row r="568" spans="4:4" x14ac:dyDescent="0.25">
      <c r="D568" s="3" t="e">
        <v>#VALUE!</v>
      </c>
    </row>
    <row r="569" spans="4:4" x14ac:dyDescent="0.25">
      <c r="D569" s="3" t="e">
        <v>#VALUE!</v>
      </c>
    </row>
    <row r="570" spans="4:4" x14ac:dyDescent="0.25">
      <c r="D570" s="3" t="e">
        <v>#VALUE!</v>
      </c>
    </row>
    <row r="571" spans="4:4" x14ac:dyDescent="0.25">
      <c r="D571" s="3" t="e">
        <v>#VALUE!</v>
      </c>
    </row>
    <row r="572" spans="4:4" x14ac:dyDescent="0.25">
      <c r="D572" s="3" t="e">
        <v>#VALUE!</v>
      </c>
    </row>
    <row r="573" spans="4:4" x14ac:dyDescent="0.25">
      <c r="D573" s="3" t="e">
        <v>#VALUE!</v>
      </c>
    </row>
    <row r="574" spans="4:4" x14ac:dyDescent="0.25">
      <c r="D574" s="3" t="e">
        <v>#VALUE!</v>
      </c>
    </row>
    <row r="575" spans="4:4" x14ac:dyDescent="0.25">
      <c r="D575" s="3" t="e">
        <v>#VALUE!</v>
      </c>
    </row>
    <row r="576" spans="4:4" x14ac:dyDescent="0.25">
      <c r="D576" s="3" t="e">
        <v>#VALUE!</v>
      </c>
    </row>
    <row r="577" spans="4:4" x14ac:dyDescent="0.25">
      <c r="D577" s="3" t="e">
        <v>#VALUE!</v>
      </c>
    </row>
    <row r="578" spans="4:4" x14ac:dyDescent="0.25">
      <c r="D578" s="3" t="e">
        <v>#VALUE!</v>
      </c>
    </row>
    <row r="579" spans="4:4" x14ac:dyDescent="0.25">
      <c r="D579" s="3" t="e">
        <v>#VALUE!</v>
      </c>
    </row>
    <row r="580" spans="4:4" x14ac:dyDescent="0.25">
      <c r="D580" s="3" t="e">
        <v>#VALUE!</v>
      </c>
    </row>
    <row r="581" spans="4:4" x14ac:dyDescent="0.25">
      <c r="D581" s="3" t="e">
        <v>#VALUE!</v>
      </c>
    </row>
    <row r="582" spans="4:4" x14ac:dyDescent="0.25">
      <c r="D582" s="3" t="e">
        <v>#VALUE!</v>
      </c>
    </row>
    <row r="583" spans="4:4" x14ac:dyDescent="0.25">
      <c r="D583" s="3" t="e">
        <v>#VALUE!</v>
      </c>
    </row>
    <row r="584" spans="4:4" x14ac:dyDescent="0.25">
      <c r="D584" s="3" t="e">
        <v>#VALUE!</v>
      </c>
    </row>
    <row r="585" spans="4:4" x14ac:dyDescent="0.25">
      <c r="D585" s="3" t="e">
        <v>#VALUE!</v>
      </c>
    </row>
    <row r="586" spans="4:4" x14ac:dyDescent="0.25">
      <c r="D586" s="3" t="e">
        <v>#VALUE!</v>
      </c>
    </row>
    <row r="587" spans="4:4" x14ac:dyDescent="0.25">
      <c r="D587" s="3" t="e">
        <v>#VALUE!</v>
      </c>
    </row>
    <row r="588" spans="4:4" x14ac:dyDescent="0.25">
      <c r="D588" s="3" t="e">
        <v>#VALUE!</v>
      </c>
    </row>
    <row r="589" spans="4:4" x14ac:dyDescent="0.25">
      <c r="D589" s="3" t="e">
        <v>#VALUE!</v>
      </c>
    </row>
    <row r="590" spans="4:4" x14ac:dyDescent="0.25">
      <c r="D590" s="3" t="e">
        <v>#VALUE!</v>
      </c>
    </row>
    <row r="591" spans="4:4" x14ac:dyDescent="0.25">
      <c r="D591" s="3" t="e">
        <v>#VALUE!</v>
      </c>
    </row>
    <row r="592" spans="4:4" x14ac:dyDescent="0.25">
      <c r="D592" s="3" t="e">
        <v>#VALUE!</v>
      </c>
    </row>
    <row r="593" spans="4:4" x14ac:dyDescent="0.25">
      <c r="D593" s="3" t="e">
        <v>#VALUE!</v>
      </c>
    </row>
    <row r="594" spans="4:4" x14ac:dyDescent="0.25">
      <c r="D594" s="3" t="e">
        <v>#VALUE!</v>
      </c>
    </row>
    <row r="595" spans="4:4" x14ac:dyDescent="0.25">
      <c r="D595" s="3" t="e">
        <v>#VALUE!</v>
      </c>
    </row>
    <row r="596" spans="4:4" x14ac:dyDescent="0.25">
      <c r="D596" s="3" t="e">
        <v>#VALUE!</v>
      </c>
    </row>
    <row r="597" spans="4:4" x14ac:dyDescent="0.25">
      <c r="D597" s="3" t="e">
        <v>#VALUE!</v>
      </c>
    </row>
    <row r="598" spans="4:4" x14ac:dyDescent="0.25">
      <c r="D598" s="3" t="e">
        <v>#VALUE!</v>
      </c>
    </row>
    <row r="599" spans="4:4" x14ac:dyDescent="0.25">
      <c r="D599" s="3" t="e">
        <v>#VALUE!</v>
      </c>
    </row>
    <row r="600" spans="4:4" x14ac:dyDescent="0.25">
      <c r="D600" s="3" t="e">
        <v>#VALUE!</v>
      </c>
    </row>
    <row r="601" spans="4:4" x14ac:dyDescent="0.25">
      <c r="D601" s="3" t="e">
        <v>#VALUE!</v>
      </c>
    </row>
    <row r="602" spans="4:4" x14ac:dyDescent="0.25">
      <c r="D602" s="3" t="e">
        <v>#VALUE!</v>
      </c>
    </row>
  </sheetData>
  <mergeCells count="2">
    <mergeCell ref="B2:G2"/>
    <mergeCell ref="B1:G1"/>
  </mergeCells>
  <pageMargins left="0.7" right="0.7" top="0.75" bottom="0.75" header="0.3" footer="0.3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K207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style="5" customWidth="1"/>
    <col min="5" max="5" width="15.140625" bestFit="1" customWidth="1"/>
    <col min="6" max="6" width="14.28515625" bestFit="1" customWidth="1"/>
    <col min="7" max="7" width="6.7109375" customWidth="1"/>
    <col min="8" max="8" width="5.5703125" style="3" hidden="1" customWidth="1"/>
    <col min="9" max="9" width="5.5703125" style="5" hidden="1" customWidth="1"/>
    <col min="10" max="10" width="4.28515625" hidden="1" customWidth="1"/>
    <col min="11" max="11" width="9.140625" hidden="1" customWidth="1"/>
  </cols>
  <sheetData>
    <row r="1" spans="1:11" s="3" customFormat="1" ht="30.75" customHeight="1" x14ac:dyDescent="0.25">
      <c r="B1" s="108" t="s">
        <v>79</v>
      </c>
      <c r="C1" s="108"/>
      <c r="D1" s="108"/>
      <c r="E1" s="108"/>
      <c r="F1" s="108"/>
      <c r="G1" s="108"/>
      <c r="H1" s="68"/>
      <c r="I1" s="24"/>
      <c r="J1" s="24"/>
    </row>
    <row r="2" spans="1:11" s="1" customFormat="1" ht="15.75" customHeight="1" x14ac:dyDescent="0.25">
      <c r="A2" s="3"/>
      <c r="B2" s="106" t="s">
        <v>8</v>
      </c>
      <c r="C2" s="106"/>
      <c r="D2" s="106"/>
      <c r="E2" s="106"/>
      <c r="F2" s="106"/>
      <c r="G2" s="106"/>
      <c r="H2" s="17"/>
      <c r="I2" s="17"/>
      <c r="J2" s="13"/>
    </row>
    <row r="3" spans="1:11" x14ac:dyDescent="0.25">
      <c r="A3" s="26" t="s">
        <v>39</v>
      </c>
      <c r="B3" s="12" t="s">
        <v>29</v>
      </c>
      <c r="C3" s="71" t="s">
        <v>30</v>
      </c>
      <c r="D3" s="12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47" t="s">
        <v>47</v>
      </c>
    </row>
    <row r="4" spans="1:11" x14ac:dyDescent="0.25">
      <c r="A4" s="3" t="e">
        <f>+K4</f>
        <v>#REF!</v>
      </c>
      <c r="B4" s="5">
        <v>1</v>
      </c>
      <c r="C4" s="56">
        <v>43</v>
      </c>
      <c r="D4" s="30" t="s">
        <v>131</v>
      </c>
      <c r="E4" s="2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>TEXT(SUMPRODUCT(--(G4=$G$4:$G$597),--(B4&gt;$B$4:$B$597))+1,0)</f>
        <v>#REF!</v>
      </c>
      <c r="K4" s="58" t="e">
        <f>+G4&amp;"  "&amp;J4</f>
        <v>#REF!</v>
      </c>
    </row>
    <row r="5" spans="1:11" x14ac:dyDescent="0.25">
      <c r="A5" s="53" t="e">
        <f t="shared" ref="A5:A24" si="0">+K5</f>
        <v>#REF!</v>
      </c>
      <c r="B5" s="5">
        <f>+B4+1</f>
        <v>2</v>
      </c>
      <c r="C5" s="56">
        <v>38</v>
      </c>
      <c r="D5" s="30" t="s">
        <v>115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ref="J5:J24" si="1">TEXT(SUMPRODUCT(--(G5=$G$4:$G$597),--(B5&gt;$B$4:$B$597))+1,0)</f>
        <v>#REF!</v>
      </c>
      <c r="K5" s="58" t="e">
        <f t="shared" ref="K5:K20" si="2">+G5&amp;"  "&amp;J5</f>
        <v>#REF!</v>
      </c>
    </row>
    <row r="6" spans="1:11" x14ac:dyDescent="0.25">
      <c r="A6" s="53" t="e">
        <f t="shared" si="0"/>
        <v>#REF!</v>
      </c>
      <c r="B6" s="5">
        <f t="shared" ref="B6:B24" si="3">+B5+1</f>
        <v>3</v>
      </c>
      <c r="C6" s="56">
        <v>46</v>
      </c>
      <c r="D6" s="30" t="s">
        <v>116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1"/>
        <v>#REF!</v>
      </c>
      <c r="K6" s="58" t="e">
        <f t="shared" si="2"/>
        <v>#REF!</v>
      </c>
    </row>
    <row r="7" spans="1:11" x14ac:dyDescent="0.25">
      <c r="A7" s="53" t="e">
        <f t="shared" si="0"/>
        <v>#REF!</v>
      </c>
      <c r="B7" s="5">
        <f t="shared" si="3"/>
        <v>4</v>
      </c>
      <c r="C7" s="56">
        <v>48</v>
      </c>
      <c r="D7" s="30" t="s">
        <v>132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1"/>
        <v>#REF!</v>
      </c>
      <c r="K7" s="58" t="e">
        <f t="shared" si="2"/>
        <v>#REF!</v>
      </c>
    </row>
    <row r="8" spans="1:11" x14ac:dyDescent="0.25">
      <c r="A8" s="53" t="e">
        <f t="shared" si="0"/>
        <v>#REF!</v>
      </c>
      <c r="B8" s="5">
        <f t="shared" si="3"/>
        <v>5</v>
      </c>
      <c r="C8" s="56">
        <v>42</v>
      </c>
      <c r="D8" s="30" t="s">
        <v>133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1"/>
        <v>#REF!</v>
      </c>
      <c r="K8" s="58" t="e">
        <f t="shared" si="2"/>
        <v>#REF!</v>
      </c>
    </row>
    <row r="9" spans="1:11" x14ac:dyDescent="0.25">
      <c r="A9" s="53" t="e">
        <f t="shared" si="0"/>
        <v>#REF!</v>
      </c>
      <c r="B9" s="5">
        <f t="shared" si="3"/>
        <v>6</v>
      </c>
      <c r="C9" s="56">
        <v>54</v>
      </c>
      <c r="D9" s="28" t="s">
        <v>134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1"/>
        <v>#REF!</v>
      </c>
      <c r="K9" s="58" t="e">
        <f t="shared" si="2"/>
        <v>#REF!</v>
      </c>
    </row>
    <row r="10" spans="1:11" x14ac:dyDescent="0.25">
      <c r="A10" s="53" t="e">
        <f t="shared" si="0"/>
        <v>#REF!</v>
      </c>
      <c r="B10" s="5">
        <f t="shared" si="3"/>
        <v>7</v>
      </c>
      <c r="C10" s="56">
        <v>60</v>
      </c>
      <c r="D10" s="30" t="s">
        <v>135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1"/>
        <v>#REF!</v>
      </c>
      <c r="K10" s="58" t="e">
        <f t="shared" si="2"/>
        <v>#REF!</v>
      </c>
    </row>
    <row r="11" spans="1:11" x14ac:dyDescent="0.25">
      <c r="A11" s="53" t="e">
        <f t="shared" si="0"/>
        <v>#REF!</v>
      </c>
      <c r="B11" s="5">
        <f t="shared" si="3"/>
        <v>8</v>
      </c>
      <c r="C11" s="56">
        <v>52</v>
      </c>
      <c r="D11" s="30" t="s">
        <v>127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1"/>
        <v>#REF!</v>
      </c>
      <c r="K11" s="58" t="e">
        <f t="shared" si="2"/>
        <v>#REF!</v>
      </c>
    </row>
    <row r="12" spans="1:11" x14ac:dyDescent="0.25">
      <c r="A12" s="53" t="e">
        <f t="shared" si="0"/>
        <v>#REF!</v>
      </c>
      <c r="B12" s="5">
        <f t="shared" si="3"/>
        <v>9</v>
      </c>
      <c r="C12" s="56">
        <v>49</v>
      </c>
      <c r="D12" s="30" t="s">
        <v>136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1"/>
        <v>#REF!</v>
      </c>
      <c r="K12" s="58" t="e">
        <f t="shared" si="2"/>
        <v>#REF!</v>
      </c>
    </row>
    <row r="13" spans="1:11" x14ac:dyDescent="0.25">
      <c r="A13" s="53" t="e">
        <f t="shared" si="0"/>
        <v>#REF!</v>
      </c>
      <c r="B13" s="5">
        <f t="shared" si="3"/>
        <v>10</v>
      </c>
      <c r="C13" s="56">
        <v>56</v>
      </c>
      <c r="D13" s="30" t="s">
        <v>137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1"/>
        <v>#REF!</v>
      </c>
      <c r="K13" s="58" t="e">
        <f t="shared" si="2"/>
        <v>#REF!</v>
      </c>
    </row>
    <row r="14" spans="1:11" x14ac:dyDescent="0.25">
      <c r="A14" s="53" t="e">
        <f t="shared" si="0"/>
        <v>#REF!</v>
      </c>
      <c r="B14" s="5">
        <f t="shared" si="3"/>
        <v>11</v>
      </c>
      <c r="C14" s="56">
        <v>61</v>
      </c>
      <c r="D14" s="30" t="s">
        <v>138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1"/>
        <v>#REF!</v>
      </c>
      <c r="K14" s="58" t="e">
        <f t="shared" si="2"/>
        <v>#REF!</v>
      </c>
    </row>
    <row r="15" spans="1:11" x14ac:dyDescent="0.25">
      <c r="A15" s="53" t="e">
        <f t="shared" si="0"/>
        <v>#REF!</v>
      </c>
      <c r="B15" s="5">
        <f t="shared" si="3"/>
        <v>12</v>
      </c>
      <c r="C15" s="56">
        <v>57</v>
      </c>
      <c r="D15" s="30" t="s">
        <v>128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1"/>
        <v>#REF!</v>
      </c>
      <c r="K15" s="58" t="e">
        <f t="shared" si="2"/>
        <v>#REF!</v>
      </c>
    </row>
    <row r="16" spans="1:11" x14ac:dyDescent="0.25">
      <c r="A16" s="53" t="e">
        <f t="shared" si="0"/>
        <v>#REF!</v>
      </c>
      <c r="B16" s="5">
        <f t="shared" si="3"/>
        <v>13</v>
      </c>
      <c r="C16" s="56">
        <v>51</v>
      </c>
      <c r="D16" s="30" t="s">
        <v>139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1"/>
        <v>#REF!</v>
      </c>
      <c r="K16" s="58" t="e">
        <f t="shared" si="2"/>
        <v>#REF!</v>
      </c>
    </row>
    <row r="17" spans="1:11" x14ac:dyDescent="0.25">
      <c r="A17" s="53" t="e">
        <f t="shared" si="0"/>
        <v>#REF!</v>
      </c>
      <c r="B17" s="5">
        <f t="shared" si="3"/>
        <v>14</v>
      </c>
      <c r="C17" s="56">
        <v>44</v>
      </c>
      <c r="D17" s="30" t="s">
        <v>139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1"/>
        <v>#REF!</v>
      </c>
      <c r="K17" s="58" t="e">
        <f t="shared" si="2"/>
        <v>#REF!</v>
      </c>
    </row>
    <row r="18" spans="1:11" x14ac:dyDescent="0.25">
      <c r="A18" s="53" t="e">
        <f t="shared" si="0"/>
        <v>#REF!</v>
      </c>
      <c r="B18" s="5">
        <f t="shared" si="3"/>
        <v>15</v>
      </c>
      <c r="C18" s="56">
        <v>55</v>
      </c>
      <c r="D18" s="30" t="s">
        <v>140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1"/>
        <v>#REF!</v>
      </c>
      <c r="K18" s="58" t="e">
        <f t="shared" si="2"/>
        <v>#REF!</v>
      </c>
    </row>
    <row r="19" spans="1:11" x14ac:dyDescent="0.25">
      <c r="A19" s="53" t="e">
        <f t="shared" si="0"/>
        <v>#REF!</v>
      </c>
      <c r="B19" s="5">
        <f t="shared" si="3"/>
        <v>16</v>
      </c>
      <c r="C19" s="56">
        <v>41</v>
      </c>
      <c r="D19" s="30" t="s">
        <v>141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1"/>
        <v>#REF!</v>
      </c>
      <c r="K19" s="58" t="e">
        <f t="shared" si="2"/>
        <v>#REF!</v>
      </c>
    </row>
    <row r="20" spans="1:11" x14ac:dyDescent="0.25">
      <c r="A20" s="53" t="e">
        <f t="shared" si="0"/>
        <v>#REF!</v>
      </c>
      <c r="B20" s="5">
        <f t="shared" si="3"/>
        <v>17</v>
      </c>
      <c r="C20" s="56">
        <v>39</v>
      </c>
      <c r="D20" s="30" t="s">
        <v>142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1"/>
        <v>#REF!</v>
      </c>
      <c r="K20" s="58" t="e">
        <f t="shared" si="2"/>
        <v>#REF!</v>
      </c>
    </row>
    <row r="21" spans="1:11" x14ac:dyDescent="0.25">
      <c r="A21" s="53" t="e">
        <f t="shared" si="0"/>
        <v>#REF!</v>
      </c>
      <c r="B21" s="5">
        <f t="shared" si="3"/>
        <v>18</v>
      </c>
      <c r="C21" s="56">
        <v>53</v>
      </c>
      <c r="D21" s="30" t="s">
        <v>143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1"/>
        <v>#REF!</v>
      </c>
      <c r="K21" s="58" t="e">
        <f>+G21&amp;"  "&amp;J21</f>
        <v>#REF!</v>
      </c>
    </row>
    <row r="22" spans="1:11" x14ac:dyDescent="0.25">
      <c r="A22" s="53" t="e">
        <f t="shared" si="0"/>
        <v>#REF!</v>
      </c>
      <c r="B22" s="5">
        <f t="shared" si="3"/>
        <v>19</v>
      </c>
      <c r="C22" s="56">
        <v>50</v>
      </c>
      <c r="D22" s="30" t="s">
        <v>144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1"/>
        <v>#REF!</v>
      </c>
      <c r="K22" s="58" t="e">
        <f>+G22&amp;"  "&amp;J22</f>
        <v>#REF!</v>
      </c>
    </row>
    <row r="23" spans="1:11" x14ac:dyDescent="0.25">
      <c r="A23" s="53" t="e">
        <f t="shared" si="0"/>
        <v>#REF!</v>
      </c>
      <c r="B23" s="5">
        <f t="shared" si="3"/>
        <v>20</v>
      </c>
      <c r="C23" s="56">
        <v>523</v>
      </c>
      <c r="D23" s="30" t="s">
        <v>145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1"/>
        <v>#REF!</v>
      </c>
      <c r="K23" s="58" t="e">
        <f>+G23&amp;"  "&amp;J23</f>
        <v>#REF!</v>
      </c>
    </row>
    <row r="24" spans="1:11" x14ac:dyDescent="0.25">
      <c r="A24" s="53" t="e">
        <f t="shared" si="0"/>
        <v>#REF!</v>
      </c>
      <c r="B24" s="5">
        <f t="shared" si="3"/>
        <v>21</v>
      </c>
      <c r="C24" s="56">
        <v>59</v>
      </c>
      <c r="D24" s="30" t="s">
        <v>146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1"/>
        <v>#REF!</v>
      </c>
      <c r="K24" s="58" t="e">
        <f>+G24&amp;"  "&amp;J24</f>
        <v>#REF!</v>
      </c>
    </row>
    <row r="25" spans="1:11" x14ac:dyDescent="0.25">
      <c r="A25" s="53"/>
      <c r="D25" s="30"/>
      <c r="E25" s="4"/>
      <c r="F25" s="4"/>
      <c r="G25" s="4"/>
      <c r="H25" s="4"/>
      <c r="J25" s="57"/>
      <c r="K25" s="58"/>
    </row>
    <row r="26" spans="1:11" x14ac:dyDescent="0.25">
      <c r="A26" s="53"/>
      <c r="D26" s="30"/>
      <c r="E26" s="4"/>
      <c r="F26" s="4"/>
      <c r="G26" s="4"/>
      <c r="H26" s="4"/>
      <c r="J26" s="57"/>
      <c r="K26" s="58"/>
    </row>
    <row r="27" spans="1:11" x14ac:dyDescent="0.25">
      <c r="A27" s="53"/>
      <c r="D27" s="30"/>
      <c r="E27" s="4"/>
      <c r="F27" s="4"/>
      <c r="G27" s="4"/>
      <c r="H27" s="4"/>
      <c r="J27" s="57"/>
      <c r="K27" s="58"/>
    </row>
    <row r="28" spans="1:11" x14ac:dyDescent="0.25">
      <c r="A28" s="53"/>
      <c r="D28" s="30"/>
      <c r="E28" s="4"/>
      <c r="F28" s="4"/>
      <c r="G28" s="4"/>
      <c r="H28" s="4"/>
      <c r="J28" s="57"/>
      <c r="K28" s="58"/>
    </row>
    <row r="29" spans="1:11" x14ac:dyDescent="0.25">
      <c r="A29" s="53"/>
      <c r="D29" s="30"/>
      <c r="E29" s="4"/>
      <c r="F29" s="4"/>
      <c r="G29" s="4"/>
      <c r="H29" s="4"/>
      <c r="J29" s="57"/>
      <c r="K29" s="58"/>
    </row>
    <row r="30" spans="1:11" x14ac:dyDescent="0.25">
      <c r="A30" s="53"/>
      <c r="B30" s="56"/>
      <c r="D30" s="40"/>
      <c r="E30" s="48"/>
      <c r="F30" s="48"/>
      <c r="G30" s="48"/>
      <c r="H30" s="48"/>
      <c r="I30" s="56"/>
      <c r="J30" s="57"/>
      <c r="K30" s="58"/>
    </row>
    <row r="31" spans="1:11" x14ac:dyDescent="0.25">
      <c r="A31" s="53"/>
      <c r="B31" s="56"/>
      <c r="D31" s="40"/>
      <c r="E31" s="48"/>
      <c r="F31" s="48"/>
      <c r="G31" s="48"/>
      <c r="H31" s="48"/>
      <c r="I31" s="56"/>
      <c r="J31" s="57"/>
      <c r="K31" s="58"/>
    </row>
    <row r="32" spans="1:11" x14ac:dyDescent="0.25">
      <c r="A32" s="53"/>
      <c r="B32" s="56"/>
      <c r="D32" s="40"/>
      <c r="E32" s="48"/>
      <c r="F32" s="48"/>
      <c r="G32" s="48"/>
      <c r="H32" s="48"/>
      <c r="I32" s="56"/>
      <c r="J32" s="57"/>
      <c r="K32" s="58"/>
    </row>
    <row r="33" spans="1:11" x14ac:dyDescent="0.25">
      <c r="A33" s="53"/>
      <c r="B33" s="56"/>
      <c r="D33" s="40"/>
      <c r="E33" s="48"/>
      <c r="F33" s="48"/>
      <c r="G33" s="48"/>
      <c r="H33" s="48"/>
      <c r="I33" s="56"/>
      <c r="J33" s="57"/>
      <c r="K33" s="58"/>
    </row>
    <row r="34" spans="1:11" x14ac:dyDescent="0.25">
      <c r="A34" s="53"/>
      <c r="B34" s="56"/>
      <c r="D34" s="40"/>
      <c r="E34" s="48"/>
      <c r="F34" s="48"/>
      <c r="G34" s="48"/>
      <c r="H34" s="48"/>
      <c r="I34" s="56"/>
      <c r="J34" s="57"/>
      <c r="K34" s="58"/>
    </row>
    <row r="35" spans="1:11" x14ac:dyDescent="0.25">
      <c r="A35" s="53"/>
      <c r="B35" s="56"/>
      <c r="D35" s="40"/>
      <c r="E35" s="48"/>
      <c r="F35" s="48"/>
      <c r="G35" s="48"/>
      <c r="H35" s="48"/>
      <c r="I35" s="56"/>
      <c r="J35" s="57"/>
      <c r="K35" s="58"/>
    </row>
    <row r="36" spans="1:11" x14ac:dyDescent="0.25">
      <c r="A36" s="53"/>
      <c r="B36" s="56"/>
      <c r="D36" s="40"/>
      <c r="E36" s="48"/>
      <c r="F36" s="48"/>
      <c r="G36" s="48"/>
      <c r="H36" s="48"/>
      <c r="I36" s="56"/>
      <c r="J36" s="57"/>
      <c r="K36" s="58"/>
    </row>
    <row r="37" spans="1:11" x14ac:dyDescent="0.25">
      <c r="A37" s="53"/>
      <c r="B37" s="56"/>
      <c r="D37" s="40"/>
      <c r="E37" s="48"/>
      <c r="F37" s="48"/>
      <c r="G37" s="48"/>
      <c r="H37" s="48"/>
      <c r="I37" s="56"/>
      <c r="J37" s="57"/>
      <c r="K37" s="58"/>
    </row>
    <row r="38" spans="1:11" x14ac:dyDescent="0.25">
      <c r="A38" s="53"/>
      <c r="B38" s="56"/>
      <c r="D38" s="40"/>
      <c r="E38" s="48"/>
      <c r="F38" s="48"/>
      <c r="G38" s="48"/>
      <c r="H38" s="48"/>
      <c r="I38" s="56"/>
      <c r="J38" s="57"/>
      <c r="K38" s="58"/>
    </row>
    <row r="39" spans="1:11" x14ac:dyDescent="0.25">
      <c r="A39" s="53"/>
      <c r="B39" s="56"/>
      <c r="D39" s="40"/>
      <c r="E39" s="48"/>
      <c r="F39" s="48"/>
      <c r="G39" s="48"/>
      <c r="H39" s="48"/>
      <c r="I39" s="56"/>
      <c r="J39" s="57"/>
      <c r="K39" s="58"/>
    </row>
    <row r="40" spans="1:11" x14ac:dyDescent="0.25">
      <c r="A40" s="53"/>
      <c r="B40" s="56"/>
      <c r="D40" s="40"/>
      <c r="E40" s="48"/>
      <c r="F40" s="48"/>
      <c r="G40" s="48"/>
      <c r="H40" s="48"/>
      <c r="I40" s="56"/>
      <c r="J40" s="57"/>
      <c r="K40" s="58"/>
    </row>
    <row r="41" spans="1:11" x14ac:dyDescent="0.25">
      <c r="A41" s="53"/>
      <c r="B41" s="56"/>
      <c r="D41" s="40"/>
      <c r="E41" s="48"/>
      <c r="F41" s="48"/>
      <c r="G41" s="48"/>
      <c r="H41" s="48"/>
      <c r="I41" s="56"/>
      <c r="J41" s="57"/>
      <c r="K41" s="58"/>
    </row>
    <row r="42" spans="1:11" x14ac:dyDescent="0.25">
      <c r="A42" s="53"/>
      <c r="B42" s="56"/>
      <c r="D42" s="40"/>
      <c r="E42" s="48"/>
      <c r="F42" s="48"/>
      <c r="G42" s="48"/>
      <c r="H42" s="48"/>
      <c r="I42" s="56"/>
      <c r="J42" s="57"/>
      <c r="K42" s="58"/>
    </row>
    <row r="43" spans="1:11" x14ac:dyDescent="0.25">
      <c r="A43" s="53"/>
      <c r="B43" s="56"/>
      <c r="D43" s="40"/>
      <c r="E43" s="48"/>
      <c r="F43" s="48"/>
      <c r="G43" s="48"/>
      <c r="H43" s="48"/>
      <c r="I43" s="56"/>
      <c r="J43" s="57"/>
      <c r="K43" s="58"/>
    </row>
    <row r="44" spans="1:11" x14ac:dyDescent="0.25">
      <c r="A44" s="53"/>
      <c r="B44" s="56"/>
      <c r="D44" s="40"/>
      <c r="E44" s="48"/>
      <c r="F44" s="48"/>
      <c r="G44" s="48"/>
      <c r="H44" s="48"/>
      <c r="I44" s="56"/>
      <c r="J44" s="57"/>
      <c r="K44" s="58"/>
    </row>
    <row r="45" spans="1:11" x14ac:dyDescent="0.25">
      <c r="A45" s="53"/>
      <c r="B45" s="56"/>
      <c r="D45" s="40"/>
      <c r="E45" s="48"/>
      <c r="F45" s="48"/>
      <c r="G45" s="48"/>
      <c r="H45" s="48"/>
      <c r="I45" s="56"/>
      <c r="J45" s="57"/>
      <c r="K45" s="58"/>
    </row>
    <row r="46" spans="1:11" x14ac:dyDescent="0.25">
      <c r="A46" s="53"/>
      <c r="B46" s="56"/>
      <c r="D46" s="40"/>
      <c r="E46" s="48"/>
      <c r="F46" s="48"/>
      <c r="G46" s="48"/>
      <c r="H46" s="48"/>
      <c r="I46" s="56"/>
      <c r="J46" s="57"/>
      <c r="K46" s="58"/>
    </row>
    <row r="47" spans="1:11" x14ac:dyDescent="0.25">
      <c r="A47" s="53"/>
      <c r="B47" s="56"/>
      <c r="D47" s="40"/>
      <c r="E47" s="48"/>
      <c r="F47" s="48"/>
      <c r="G47" s="48"/>
      <c r="H47" s="48"/>
      <c r="I47" s="56"/>
      <c r="J47" s="57"/>
      <c r="K47" s="58"/>
    </row>
    <row r="48" spans="1:11" x14ac:dyDescent="0.25">
      <c r="A48" s="53"/>
      <c r="B48" s="56"/>
      <c r="D48" s="40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6"/>
      <c r="D49" s="40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6"/>
      <c r="D50" s="40"/>
      <c r="E50" s="48"/>
      <c r="F50" s="48"/>
      <c r="G50" s="48"/>
      <c r="H50" s="48"/>
      <c r="I50" s="56"/>
      <c r="J50" s="57"/>
      <c r="K50" s="58"/>
    </row>
    <row r="51" spans="1:11" x14ac:dyDescent="0.25">
      <c r="A51" s="53"/>
      <c r="D51" s="30"/>
      <c r="E51" s="4"/>
      <c r="F51" s="4"/>
      <c r="G51" s="4"/>
      <c r="H51" s="4"/>
      <c r="I51" s="29"/>
      <c r="J51" s="57"/>
      <c r="K51" s="58"/>
    </row>
    <row r="52" spans="1:11" x14ac:dyDescent="0.25">
      <c r="A52" s="53"/>
      <c r="D52" s="30"/>
      <c r="E52" s="4"/>
      <c r="F52" s="4"/>
      <c r="G52" s="4"/>
      <c r="H52" s="4"/>
      <c r="I52" s="29"/>
      <c r="J52" s="57"/>
      <c r="K52" s="58"/>
    </row>
    <row r="53" spans="1:11" x14ac:dyDescent="0.25">
      <c r="A53" s="53"/>
      <c r="B53" s="56"/>
      <c r="D53" s="31"/>
      <c r="E53" s="48"/>
      <c r="F53" s="48"/>
      <c r="G53" s="48"/>
      <c r="H53" s="48"/>
      <c r="I53" s="56"/>
      <c r="J53" s="57"/>
      <c r="K53" s="58"/>
    </row>
    <row r="54" spans="1:11" x14ac:dyDescent="0.25">
      <c r="A54" s="53"/>
      <c r="B54" s="56"/>
      <c r="D54" s="31"/>
      <c r="E54" s="48"/>
      <c r="F54" s="48"/>
      <c r="G54" s="48"/>
      <c r="H54" s="48"/>
      <c r="I54" s="56"/>
      <c r="J54" s="57"/>
      <c r="K54" s="58"/>
    </row>
    <row r="55" spans="1:11" x14ac:dyDescent="0.25">
      <c r="A55" s="53"/>
      <c r="B55" s="56"/>
      <c r="D55" s="31"/>
      <c r="E55" s="48"/>
      <c r="F55" s="48"/>
      <c r="G55" s="48"/>
      <c r="H55" s="48"/>
      <c r="I55" s="56"/>
      <c r="J55" s="57"/>
      <c r="K55" s="58"/>
    </row>
    <row r="56" spans="1:11" x14ac:dyDescent="0.25">
      <c r="A56" s="53"/>
      <c r="B56" s="56"/>
      <c r="D56" s="31"/>
      <c r="E56" s="48"/>
      <c r="F56" s="48"/>
      <c r="G56" s="48"/>
      <c r="H56" s="48"/>
      <c r="I56" s="56"/>
      <c r="J56" s="57"/>
      <c r="K56" s="58"/>
    </row>
    <row r="57" spans="1:11" x14ac:dyDescent="0.25">
      <c r="C57" s="45"/>
      <c r="D57" s="31"/>
      <c r="E57" s="4"/>
      <c r="F57" s="4"/>
      <c r="G57" s="4"/>
      <c r="H57" s="4"/>
    </row>
    <row r="58" spans="1:11" x14ac:dyDescent="0.25">
      <c r="C58" s="45"/>
      <c r="D58" s="31"/>
      <c r="E58" s="4"/>
      <c r="F58" s="4"/>
      <c r="G58" s="4"/>
      <c r="H58" s="4"/>
    </row>
    <row r="59" spans="1:11" x14ac:dyDescent="0.25">
      <c r="C59" s="45"/>
      <c r="D59" s="31"/>
      <c r="E59" s="4"/>
      <c r="F59" s="4"/>
      <c r="G59" s="4"/>
      <c r="H59" s="4"/>
    </row>
    <row r="60" spans="1:11" x14ac:dyDescent="0.25">
      <c r="C60" s="45"/>
      <c r="D60" s="31"/>
      <c r="E60" s="4"/>
      <c r="F60" s="4"/>
      <c r="G60" s="4"/>
      <c r="H60" s="4"/>
    </row>
    <row r="61" spans="1:11" x14ac:dyDescent="0.25">
      <c r="C61" s="45"/>
      <c r="D61" s="31"/>
      <c r="E61" s="4"/>
      <c r="F61" s="4"/>
      <c r="G61" s="4"/>
      <c r="H61" s="4"/>
    </row>
    <row r="62" spans="1:11" x14ac:dyDescent="0.25">
      <c r="C62" s="45"/>
      <c r="D62" s="31"/>
      <c r="E62" s="4"/>
      <c r="F62" s="4"/>
      <c r="G62" s="4"/>
      <c r="H62" s="4"/>
    </row>
    <row r="63" spans="1:11" x14ac:dyDescent="0.25">
      <c r="C63" s="45"/>
      <c r="D63" s="31"/>
      <c r="E63" s="4"/>
      <c r="F63" s="4"/>
      <c r="G63" s="4"/>
      <c r="H63" s="4"/>
    </row>
    <row r="64" spans="1:11" x14ac:dyDescent="0.25">
      <c r="C64" s="45"/>
      <c r="D64" s="31"/>
      <c r="E64" s="4"/>
      <c r="F64" s="4"/>
      <c r="G64" s="4"/>
      <c r="H64" s="4"/>
    </row>
    <row r="65" spans="3:8" x14ac:dyDescent="0.25">
      <c r="C65" s="45"/>
      <c r="D65" s="31"/>
      <c r="E65" s="4"/>
      <c r="F65" s="4"/>
      <c r="G65" s="4"/>
      <c r="H65" s="4"/>
    </row>
    <row r="66" spans="3:8" x14ac:dyDescent="0.25">
      <c r="C66" s="45"/>
      <c r="D66" s="31"/>
      <c r="E66" s="4"/>
      <c r="F66" s="4"/>
      <c r="G66" s="4"/>
      <c r="H66" s="4"/>
    </row>
    <row r="67" spans="3:8" x14ac:dyDescent="0.25">
      <c r="C67" s="45"/>
      <c r="D67" s="31"/>
      <c r="E67" s="4"/>
      <c r="F67" s="4"/>
      <c r="G67" s="4"/>
      <c r="H67" s="4"/>
    </row>
    <row r="68" spans="3:8" x14ac:dyDescent="0.25">
      <c r="C68" s="45"/>
      <c r="D68" s="31"/>
      <c r="E68" s="4"/>
      <c r="F68" s="4"/>
      <c r="G68" s="4"/>
      <c r="H68" s="4"/>
    </row>
    <row r="69" spans="3:8" x14ac:dyDescent="0.25">
      <c r="C69" s="45"/>
      <c r="D69" s="31"/>
      <c r="E69" s="4"/>
      <c r="F69" s="4"/>
      <c r="G69" s="4"/>
      <c r="H69" s="4"/>
    </row>
    <row r="70" spans="3:8" x14ac:dyDescent="0.25">
      <c r="C70" s="45"/>
      <c r="D70" s="31"/>
      <c r="E70" s="4"/>
      <c r="F70" s="4"/>
      <c r="G70" s="4"/>
      <c r="H70" s="4"/>
    </row>
    <row r="71" spans="3:8" x14ac:dyDescent="0.25">
      <c r="C71" s="45"/>
      <c r="D71" s="31"/>
      <c r="E71" s="4"/>
      <c r="F71" s="4"/>
      <c r="G71" s="4"/>
      <c r="H71" s="4"/>
    </row>
    <row r="72" spans="3:8" x14ac:dyDescent="0.25">
      <c r="C72" s="45"/>
      <c r="D72" s="31"/>
      <c r="E72" s="4"/>
      <c r="F72" s="4"/>
      <c r="G72" s="4"/>
      <c r="H72" s="4"/>
    </row>
    <row r="73" spans="3:8" x14ac:dyDescent="0.25">
      <c r="C73" s="45"/>
      <c r="D73" s="31"/>
      <c r="E73" s="4"/>
      <c r="F73" s="4"/>
      <c r="G73" s="4"/>
      <c r="H73" s="4"/>
    </row>
    <row r="74" spans="3:8" x14ac:dyDescent="0.25">
      <c r="C74" s="45"/>
      <c r="D74" s="31"/>
      <c r="E74" s="4"/>
      <c r="F74" s="4"/>
      <c r="G74" s="4"/>
      <c r="H74" s="4"/>
    </row>
    <row r="75" spans="3:8" x14ac:dyDescent="0.25">
      <c r="C75" s="45"/>
      <c r="D75" s="31"/>
      <c r="E75" s="4"/>
      <c r="F75" s="4"/>
      <c r="G75" s="4"/>
      <c r="H75" s="4"/>
    </row>
    <row r="76" spans="3:8" x14ac:dyDescent="0.25">
      <c r="C76" s="45"/>
      <c r="D76" s="31"/>
      <c r="E76" s="4"/>
      <c r="F76" s="4"/>
      <c r="G76" s="4"/>
      <c r="H76" s="4"/>
    </row>
    <row r="77" spans="3:8" x14ac:dyDescent="0.25">
      <c r="C77" s="45"/>
      <c r="D77" s="31"/>
      <c r="E77" s="4"/>
      <c r="F77" s="4"/>
      <c r="G77" s="4"/>
      <c r="H77" s="4"/>
    </row>
    <row r="78" spans="3:8" x14ac:dyDescent="0.25">
      <c r="C78" s="45"/>
      <c r="D78" s="31"/>
      <c r="E78" s="4"/>
      <c r="F78" s="4"/>
      <c r="G78" s="4"/>
      <c r="H78" s="4"/>
    </row>
    <row r="79" spans="3:8" x14ac:dyDescent="0.25">
      <c r="C79" s="45"/>
      <c r="D79" s="31"/>
      <c r="E79" s="4"/>
      <c r="F79" s="4"/>
      <c r="G79" s="4"/>
      <c r="H79" s="4"/>
    </row>
    <row r="80" spans="3:8" x14ac:dyDescent="0.25">
      <c r="C80" s="45"/>
      <c r="D80" s="31"/>
      <c r="E80" s="4"/>
      <c r="F80" s="4"/>
      <c r="G80" s="4"/>
      <c r="H80" s="4"/>
    </row>
    <row r="81" spans="3:8" x14ac:dyDescent="0.25">
      <c r="C81" s="45"/>
      <c r="D81" s="31"/>
      <c r="E81" s="4"/>
      <c r="F81" s="4"/>
      <c r="G81" s="4"/>
      <c r="H81" s="4"/>
    </row>
    <row r="82" spans="3:8" x14ac:dyDescent="0.25">
      <c r="C82" s="45"/>
      <c r="D82" s="31"/>
      <c r="E82" s="4"/>
      <c r="F82" s="4"/>
      <c r="G82" s="4"/>
      <c r="H82" s="4"/>
    </row>
    <row r="83" spans="3:8" x14ac:dyDescent="0.25">
      <c r="C83" s="45"/>
      <c r="D83" s="31"/>
      <c r="E83" s="4"/>
      <c r="F83" s="4"/>
      <c r="G83" s="4"/>
      <c r="H83" s="4"/>
    </row>
    <row r="84" spans="3:8" x14ac:dyDescent="0.25">
      <c r="C84" s="45"/>
      <c r="D84" s="31"/>
      <c r="E84" s="4"/>
      <c r="F84" s="4"/>
      <c r="G84" s="4"/>
      <c r="H84" s="4"/>
    </row>
    <row r="85" spans="3:8" x14ac:dyDescent="0.25">
      <c r="C85" s="45"/>
      <c r="D85" s="31"/>
      <c r="E85" s="4"/>
      <c r="F85" s="4"/>
      <c r="G85" s="4"/>
      <c r="H85" s="4"/>
    </row>
    <row r="86" spans="3:8" x14ac:dyDescent="0.25">
      <c r="C86" s="45"/>
      <c r="D86" s="31"/>
      <c r="E86" s="4"/>
      <c r="F86" s="4"/>
      <c r="G86" s="4"/>
      <c r="H86" s="4"/>
    </row>
    <row r="87" spans="3:8" x14ac:dyDescent="0.25">
      <c r="C87" s="45"/>
      <c r="D87" s="31"/>
      <c r="E87" s="4"/>
      <c r="F87" s="4"/>
      <c r="G87" s="4"/>
      <c r="H87" s="4"/>
    </row>
    <row r="88" spans="3:8" x14ac:dyDescent="0.25">
      <c r="C88" s="45"/>
      <c r="D88" s="31"/>
      <c r="E88" s="4"/>
      <c r="F88" s="4"/>
      <c r="G88" s="4"/>
      <c r="H88" s="4"/>
    </row>
    <row r="89" spans="3:8" x14ac:dyDescent="0.25">
      <c r="C89" s="45"/>
      <c r="D89" s="31"/>
      <c r="E89" s="4"/>
      <c r="F89" s="4"/>
      <c r="G89" s="4"/>
      <c r="H89" s="4"/>
    </row>
    <row r="90" spans="3:8" x14ac:dyDescent="0.25">
      <c r="C90" s="45"/>
      <c r="D90" s="31"/>
      <c r="E90" s="4"/>
      <c r="F90" s="4"/>
      <c r="G90" s="4"/>
      <c r="H90" s="4"/>
    </row>
    <row r="91" spans="3:8" x14ac:dyDescent="0.25">
      <c r="C91" s="45"/>
      <c r="D91" s="31"/>
      <c r="E91" s="4"/>
      <c r="F91" s="4"/>
      <c r="G91" s="4"/>
      <c r="H91" s="4"/>
    </row>
    <row r="92" spans="3:8" x14ac:dyDescent="0.25">
      <c r="C92" s="45"/>
      <c r="D92" s="31"/>
      <c r="E92" s="4"/>
      <c r="F92" s="4"/>
      <c r="G92" s="4"/>
      <c r="H92" s="4"/>
    </row>
    <row r="93" spans="3:8" x14ac:dyDescent="0.25">
      <c r="E93" s="4"/>
      <c r="F93" s="4"/>
      <c r="G93" s="4"/>
      <c r="H93" s="4"/>
    </row>
    <row r="94" spans="3:8" x14ac:dyDescent="0.25">
      <c r="E94" s="4"/>
      <c r="F94" s="4"/>
      <c r="G94" s="4"/>
      <c r="H94" s="4"/>
    </row>
    <row r="95" spans="3:8" x14ac:dyDescent="0.25">
      <c r="E95" s="4"/>
      <c r="F95" s="4"/>
      <c r="G95" s="4"/>
      <c r="H95" s="4"/>
    </row>
    <row r="96" spans="3:8" x14ac:dyDescent="0.25">
      <c r="E96" s="4"/>
      <c r="F96" s="4"/>
      <c r="G96" s="4"/>
      <c r="H96" s="4"/>
    </row>
    <row r="97" spans="2:8" x14ac:dyDescent="0.25">
      <c r="E97" s="4"/>
      <c r="F97" s="4"/>
      <c r="G97" s="4"/>
      <c r="H97" s="4"/>
    </row>
    <row r="98" spans="2:8" x14ac:dyDescent="0.25">
      <c r="E98" s="4"/>
      <c r="F98" s="4"/>
      <c r="G98" s="4"/>
      <c r="H98" s="4"/>
    </row>
    <row r="99" spans="2:8" x14ac:dyDescent="0.25">
      <c r="E99" s="4"/>
      <c r="F99" s="4"/>
      <c r="G99" s="4"/>
      <c r="H99" s="4"/>
    </row>
    <row r="100" spans="2:8" x14ac:dyDescent="0.25">
      <c r="E100" s="4"/>
      <c r="F100" s="4"/>
      <c r="G100" s="4"/>
      <c r="H100" s="4"/>
    </row>
    <row r="101" spans="2:8" x14ac:dyDescent="0.25">
      <c r="E101" s="4"/>
      <c r="F101" s="4"/>
      <c r="G101" s="4"/>
      <c r="H101" s="4"/>
    </row>
    <row r="102" spans="2:8" x14ac:dyDescent="0.25">
      <c r="E102" s="4"/>
      <c r="F102" s="4"/>
      <c r="G102" s="4"/>
      <c r="H102" s="4"/>
    </row>
    <row r="103" spans="2:8" x14ac:dyDescent="0.25">
      <c r="E103" s="4"/>
      <c r="F103" s="4"/>
      <c r="G103" s="4"/>
      <c r="H103" s="4"/>
    </row>
    <row r="107" spans="2:8" x14ac:dyDescent="0.25">
      <c r="B107" s="12" t="s">
        <v>29</v>
      </c>
      <c r="C107" s="71" t="s">
        <v>30</v>
      </c>
      <c r="D107" s="12" t="s">
        <v>18</v>
      </c>
    </row>
    <row r="108" spans="2:8" x14ac:dyDescent="0.25">
      <c r="B108" s="5">
        <v>1</v>
      </c>
      <c r="C108" s="56">
        <v>43</v>
      </c>
      <c r="D108" s="5" t="s">
        <v>131</v>
      </c>
    </row>
    <row r="109" spans="2:8" x14ac:dyDescent="0.25">
      <c r="B109" s="5">
        <f>+B108+1</f>
        <v>2</v>
      </c>
      <c r="C109" s="56">
        <v>38</v>
      </c>
      <c r="D109" s="5" t="s">
        <v>115</v>
      </c>
    </row>
    <row r="110" spans="2:8" x14ac:dyDescent="0.25">
      <c r="B110" s="5">
        <f t="shared" ref="B110:B173" si="4">+B109+1</f>
        <v>3</v>
      </c>
      <c r="C110" s="56">
        <v>46</v>
      </c>
      <c r="D110" s="5" t="s">
        <v>116</v>
      </c>
    </row>
    <row r="111" spans="2:8" x14ac:dyDescent="0.25">
      <c r="B111" s="5">
        <f t="shared" si="4"/>
        <v>4</v>
      </c>
      <c r="C111" s="56">
        <v>48</v>
      </c>
      <c r="D111" s="5" t="s">
        <v>132</v>
      </c>
    </row>
    <row r="112" spans="2:8" x14ac:dyDescent="0.25">
      <c r="B112" s="5">
        <f t="shared" si="4"/>
        <v>5</v>
      </c>
      <c r="C112" s="56">
        <v>42</v>
      </c>
      <c r="D112" s="5" t="s">
        <v>133</v>
      </c>
    </row>
    <row r="113" spans="2:4" x14ac:dyDescent="0.25">
      <c r="B113" s="5">
        <f t="shared" si="4"/>
        <v>6</v>
      </c>
      <c r="C113" s="56">
        <v>54</v>
      </c>
      <c r="D113" s="5" t="s">
        <v>134</v>
      </c>
    </row>
    <row r="114" spans="2:4" x14ac:dyDescent="0.25">
      <c r="B114" s="5">
        <f t="shared" si="4"/>
        <v>7</v>
      </c>
      <c r="C114" s="56">
        <v>60</v>
      </c>
      <c r="D114" s="5" t="s">
        <v>135</v>
      </c>
    </row>
    <row r="115" spans="2:4" x14ac:dyDescent="0.25">
      <c r="B115" s="5">
        <f t="shared" si="4"/>
        <v>8</v>
      </c>
      <c r="C115" s="56">
        <v>52</v>
      </c>
      <c r="D115" s="5" t="s">
        <v>127</v>
      </c>
    </row>
    <row r="116" spans="2:4" x14ac:dyDescent="0.25">
      <c r="B116" s="5">
        <f t="shared" si="4"/>
        <v>9</v>
      </c>
      <c r="C116" s="56">
        <v>49</v>
      </c>
      <c r="D116" s="5" t="s">
        <v>136</v>
      </c>
    </row>
    <row r="117" spans="2:4" x14ac:dyDescent="0.25">
      <c r="B117" s="5">
        <f t="shared" si="4"/>
        <v>10</v>
      </c>
      <c r="C117" s="56">
        <v>56</v>
      </c>
      <c r="D117" s="5" t="s">
        <v>137</v>
      </c>
    </row>
    <row r="118" spans="2:4" x14ac:dyDescent="0.25">
      <c r="B118" s="5">
        <f t="shared" si="4"/>
        <v>11</v>
      </c>
      <c r="C118" s="56">
        <v>61</v>
      </c>
      <c r="D118" s="5" t="s">
        <v>138</v>
      </c>
    </row>
    <row r="119" spans="2:4" x14ac:dyDescent="0.25">
      <c r="B119" s="5">
        <f t="shared" si="4"/>
        <v>12</v>
      </c>
      <c r="C119" s="56">
        <v>57</v>
      </c>
      <c r="D119" s="5" t="s">
        <v>128</v>
      </c>
    </row>
    <row r="120" spans="2:4" x14ac:dyDescent="0.25">
      <c r="B120" s="5">
        <f t="shared" si="4"/>
        <v>13</v>
      </c>
      <c r="C120" s="56">
        <v>51</v>
      </c>
      <c r="D120" s="5" t="s">
        <v>139</v>
      </c>
    </row>
    <row r="121" spans="2:4" x14ac:dyDescent="0.25">
      <c r="B121" s="5">
        <f t="shared" si="4"/>
        <v>14</v>
      </c>
      <c r="C121" s="56">
        <v>44</v>
      </c>
      <c r="D121" s="5" t="s">
        <v>139</v>
      </c>
    </row>
    <row r="122" spans="2:4" x14ac:dyDescent="0.25">
      <c r="B122" s="5">
        <f t="shared" si="4"/>
        <v>15</v>
      </c>
      <c r="C122" s="56">
        <v>55</v>
      </c>
      <c r="D122" s="5" t="s">
        <v>140</v>
      </c>
    </row>
    <row r="123" spans="2:4" x14ac:dyDescent="0.25">
      <c r="B123" s="5">
        <f t="shared" si="4"/>
        <v>16</v>
      </c>
      <c r="C123" s="56">
        <v>41</v>
      </c>
      <c r="D123" s="5" t="s">
        <v>141</v>
      </c>
    </row>
    <row r="124" spans="2:4" x14ac:dyDescent="0.25">
      <c r="B124" s="5">
        <f t="shared" si="4"/>
        <v>17</v>
      </c>
      <c r="C124" s="56">
        <v>39</v>
      </c>
      <c r="D124" s="5" t="s">
        <v>142</v>
      </c>
    </row>
    <row r="125" spans="2:4" x14ac:dyDescent="0.25">
      <c r="B125" s="5">
        <f t="shared" si="4"/>
        <v>18</v>
      </c>
      <c r="C125" s="56">
        <v>53</v>
      </c>
      <c r="D125" s="5" t="s">
        <v>143</v>
      </c>
    </row>
    <row r="126" spans="2:4" x14ac:dyDescent="0.25">
      <c r="B126" s="5">
        <f t="shared" si="4"/>
        <v>19</v>
      </c>
      <c r="C126" s="56">
        <v>50</v>
      </c>
      <c r="D126" s="5" t="s">
        <v>144</v>
      </c>
    </row>
    <row r="127" spans="2:4" x14ac:dyDescent="0.25">
      <c r="B127" s="5">
        <f t="shared" si="4"/>
        <v>20</v>
      </c>
      <c r="C127" s="56">
        <v>523</v>
      </c>
      <c r="D127" s="5" t="s">
        <v>145</v>
      </c>
    </row>
    <row r="128" spans="2:4" x14ac:dyDescent="0.25">
      <c r="B128" s="5">
        <f t="shared" si="4"/>
        <v>21</v>
      </c>
      <c r="C128" s="56">
        <v>59</v>
      </c>
      <c r="D128" s="5" t="s">
        <v>146</v>
      </c>
    </row>
    <row r="129" spans="2:4" x14ac:dyDescent="0.25">
      <c r="B129" s="5">
        <f t="shared" si="4"/>
        <v>22</v>
      </c>
    </row>
    <row r="130" spans="2:4" x14ac:dyDescent="0.25">
      <c r="B130" s="5">
        <f t="shared" si="4"/>
        <v>23</v>
      </c>
    </row>
    <row r="131" spans="2:4" x14ac:dyDescent="0.25">
      <c r="B131" s="5">
        <f t="shared" si="4"/>
        <v>24</v>
      </c>
    </row>
    <row r="132" spans="2:4" x14ac:dyDescent="0.25">
      <c r="B132" s="5">
        <f t="shared" si="4"/>
        <v>25</v>
      </c>
    </row>
    <row r="133" spans="2:4" x14ac:dyDescent="0.25">
      <c r="B133" s="5">
        <f t="shared" si="4"/>
        <v>26</v>
      </c>
    </row>
    <row r="134" spans="2:4" x14ac:dyDescent="0.25">
      <c r="B134" s="5">
        <f t="shared" si="4"/>
        <v>27</v>
      </c>
    </row>
    <row r="135" spans="2:4" x14ac:dyDescent="0.25">
      <c r="B135" s="5">
        <f t="shared" si="4"/>
        <v>28</v>
      </c>
    </row>
    <row r="136" spans="2:4" x14ac:dyDescent="0.25">
      <c r="B136" s="5">
        <f t="shared" si="4"/>
        <v>29</v>
      </c>
    </row>
    <row r="137" spans="2:4" x14ac:dyDescent="0.25">
      <c r="B137" s="5">
        <f t="shared" si="4"/>
        <v>30</v>
      </c>
    </row>
    <row r="138" spans="2:4" x14ac:dyDescent="0.25">
      <c r="B138" s="5">
        <f t="shared" si="4"/>
        <v>31</v>
      </c>
    </row>
    <row r="139" spans="2:4" x14ac:dyDescent="0.25">
      <c r="B139" s="5">
        <f t="shared" si="4"/>
        <v>32</v>
      </c>
    </row>
    <row r="140" spans="2:4" x14ac:dyDescent="0.25">
      <c r="B140" s="5">
        <f t="shared" si="4"/>
        <v>33</v>
      </c>
      <c r="D140" s="19"/>
    </row>
    <row r="141" spans="2:4" x14ac:dyDescent="0.25">
      <c r="B141" s="5">
        <f t="shared" si="4"/>
        <v>34</v>
      </c>
    </row>
    <row r="142" spans="2:4" x14ac:dyDescent="0.25">
      <c r="B142" s="5">
        <f t="shared" si="4"/>
        <v>35</v>
      </c>
    </row>
    <row r="143" spans="2:4" x14ac:dyDescent="0.25">
      <c r="B143" s="5">
        <f t="shared" si="4"/>
        <v>36</v>
      </c>
    </row>
    <row r="144" spans="2:4" x14ac:dyDescent="0.25">
      <c r="B144" s="5">
        <f t="shared" si="4"/>
        <v>37</v>
      </c>
    </row>
    <row r="145" spans="2:2" x14ac:dyDescent="0.25">
      <c r="B145" s="5">
        <f t="shared" si="4"/>
        <v>38</v>
      </c>
    </row>
    <row r="146" spans="2:2" x14ac:dyDescent="0.25">
      <c r="B146" s="5">
        <f t="shared" si="4"/>
        <v>39</v>
      </c>
    </row>
    <row r="147" spans="2:2" x14ac:dyDescent="0.25">
      <c r="B147" s="5">
        <f t="shared" si="4"/>
        <v>40</v>
      </c>
    </row>
    <row r="148" spans="2:2" x14ac:dyDescent="0.25">
      <c r="B148" s="5">
        <f t="shared" si="4"/>
        <v>41</v>
      </c>
    </row>
    <row r="149" spans="2:2" x14ac:dyDescent="0.25">
      <c r="B149" s="5">
        <f t="shared" si="4"/>
        <v>42</v>
      </c>
    </row>
    <row r="150" spans="2:2" x14ac:dyDescent="0.25">
      <c r="B150" s="5">
        <f t="shared" si="4"/>
        <v>43</v>
      </c>
    </row>
    <row r="151" spans="2:2" x14ac:dyDescent="0.25">
      <c r="B151" s="5">
        <f t="shared" si="4"/>
        <v>44</v>
      </c>
    </row>
    <row r="152" spans="2:2" x14ac:dyDescent="0.25">
      <c r="B152" s="5">
        <f t="shared" si="4"/>
        <v>45</v>
      </c>
    </row>
    <row r="153" spans="2:2" x14ac:dyDescent="0.25">
      <c r="B153" s="5">
        <f t="shared" si="4"/>
        <v>46</v>
      </c>
    </row>
    <row r="154" spans="2:2" x14ac:dyDescent="0.25">
      <c r="B154" s="5">
        <f t="shared" si="4"/>
        <v>47</v>
      </c>
    </row>
    <row r="155" spans="2:2" x14ac:dyDescent="0.25">
      <c r="B155" s="5">
        <f t="shared" si="4"/>
        <v>48</v>
      </c>
    </row>
    <row r="156" spans="2:2" x14ac:dyDescent="0.25">
      <c r="B156" s="5">
        <f t="shared" si="4"/>
        <v>49</v>
      </c>
    </row>
    <row r="157" spans="2:2" x14ac:dyDescent="0.25">
      <c r="B157" s="5">
        <f t="shared" si="4"/>
        <v>50</v>
      </c>
    </row>
    <row r="158" spans="2:2" x14ac:dyDescent="0.25">
      <c r="B158" s="5">
        <f t="shared" si="4"/>
        <v>51</v>
      </c>
    </row>
    <row r="159" spans="2:2" x14ac:dyDescent="0.25">
      <c r="B159" s="5">
        <f t="shared" si="4"/>
        <v>52</v>
      </c>
    </row>
    <row r="160" spans="2:2" x14ac:dyDescent="0.25">
      <c r="B160" s="5">
        <f t="shared" si="4"/>
        <v>53</v>
      </c>
    </row>
    <row r="161" spans="2:2" x14ac:dyDescent="0.25">
      <c r="B161" s="5">
        <f t="shared" si="4"/>
        <v>54</v>
      </c>
    </row>
    <row r="162" spans="2:2" x14ac:dyDescent="0.25">
      <c r="B162" s="5">
        <f t="shared" si="4"/>
        <v>55</v>
      </c>
    </row>
    <row r="163" spans="2:2" x14ac:dyDescent="0.25">
      <c r="B163" s="5">
        <f t="shared" si="4"/>
        <v>56</v>
      </c>
    </row>
    <row r="164" spans="2:2" x14ac:dyDescent="0.25">
      <c r="B164" s="5">
        <f t="shared" si="4"/>
        <v>57</v>
      </c>
    </row>
    <row r="165" spans="2:2" x14ac:dyDescent="0.25">
      <c r="B165" s="5">
        <f t="shared" si="4"/>
        <v>58</v>
      </c>
    </row>
    <row r="166" spans="2:2" x14ac:dyDescent="0.25">
      <c r="B166" s="5">
        <f t="shared" si="4"/>
        <v>59</v>
      </c>
    </row>
    <row r="167" spans="2:2" x14ac:dyDescent="0.25">
      <c r="B167" s="5">
        <f t="shared" si="4"/>
        <v>60</v>
      </c>
    </row>
    <row r="168" spans="2:2" x14ac:dyDescent="0.25">
      <c r="B168" s="5">
        <f t="shared" si="4"/>
        <v>61</v>
      </c>
    </row>
    <row r="169" spans="2:2" x14ac:dyDescent="0.25">
      <c r="B169" s="5">
        <f t="shared" si="4"/>
        <v>62</v>
      </c>
    </row>
    <row r="170" spans="2:2" x14ac:dyDescent="0.25">
      <c r="B170" s="5">
        <f t="shared" si="4"/>
        <v>63</v>
      </c>
    </row>
    <row r="171" spans="2:2" x14ac:dyDescent="0.25">
      <c r="B171" s="5">
        <f t="shared" si="4"/>
        <v>64</v>
      </c>
    </row>
    <row r="172" spans="2:2" x14ac:dyDescent="0.25">
      <c r="B172" s="5">
        <f t="shared" si="4"/>
        <v>65</v>
      </c>
    </row>
    <row r="173" spans="2:2" x14ac:dyDescent="0.25">
      <c r="B173" s="5">
        <f t="shared" si="4"/>
        <v>66</v>
      </c>
    </row>
    <row r="174" spans="2:2" x14ac:dyDescent="0.25">
      <c r="B174" s="5">
        <f t="shared" ref="B174:B207" si="5">+B173+1</f>
        <v>67</v>
      </c>
    </row>
    <row r="175" spans="2:2" x14ac:dyDescent="0.25">
      <c r="B175" s="5">
        <f t="shared" si="5"/>
        <v>68</v>
      </c>
    </row>
    <row r="176" spans="2:2" x14ac:dyDescent="0.25">
      <c r="B176" s="5">
        <f t="shared" si="5"/>
        <v>69</v>
      </c>
    </row>
    <row r="177" spans="2:2" x14ac:dyDescent="0.25">
      <c r="B177" s="5">
        <f t="shared" si="5"/>
        <v>70</v>
      </c>
    </row>
    <row r="178" spans="2:2" x14ac:dyDescent="0.25">
      <c r="B178" s="5">
        <f t="shared" si="5"/>
        <v>71</v>
      </c>
    </row>
    <row r="179" spans="2:2" x14ac:dyDescent="0.25">
      <c r="B179" s="5">
        <f t="shared" si="5"/>
        <v>72</v>
      </c>
    </row>
    <row r="180" spans="2:2" x14ac:dyDescent="0.25">
      <c r="B180" s="5">
        <f t="shared" si="5"/>
        <v>73</v>
      </c>
    </row>
    <row r="181" spans="2:2" x14ac:dyDescent="0.25">
      <c r="B181" s="5">
        <f t="shared" si="5"/>
        <v>74</v>
      </c>
    </row>
    <row r="182" spans="2:2" x14ac:dyDescent="0.25">
      <c r="B182" s="5">
        <f t="shared" si="5"/>
        <v>75</v>
      </c>
    </row>
    <row r="183" spans="2:2" x14ac:dyDescent="0.25">
      <c r="B183" s="5">
        <f t="shared" si="5"/>
        <v>76</v>
      </c>
    </row>
    <row r="184" spans="2:2" x14ac:dyDescent="0.25">
      <c r="B184" s="5">
        <f t="shared" si="5"/>
        <v>77</v>
      </c>
    </row>
    <row r="185" spans="2:2" x14ac:dyDescent="0.25">
      <c r="B185" s="5">
        <f t="shared" si="5"/>
        <v>78</v>
      </c>
    </row>
    <row r="186" spans="2:2" x14ac:dyDescent="0.25">
      <c r="B186" s="5">
        <f t="shared" si="5"/>
        <v>79</v>
      </c>
    </row>
    <row r="187" spans="2:2" x14ac:dyDescent="0.25">
      <c r="B187" s="5">
        <f t="shared" si="5"/>
        <v>80</v>
      </c>
    </row>
    <row r="188" spans="2:2" x14ac:dyDescent="0.25">
      <c r="B188" s="5">
        <f t="shared" si="5"/>
        <v>81</v>
      </c>
    </row>
    <row r="189" spans="2:2" x14ac:dyDescent="0.25">
      <c r="B189" s="5">
        <f t="shared" si="5"/>
        <v>82</v>
      </c>
    </row>
    <row r="190" spans="2:2" x14ac:dyDescent="0.25">
      <c r="B190" s="5">
        <f t="shared" si="5"/>
        <v>83</v>
      </c>
    </row>
    <row r="191" spans="2:2" x14ac:dyDescent="0.25">
      <c r="B191" s="5">
        <f t="shared" si="5"/>
        <v>84</v>
      </c>
    </row>
    <row r="192" spans="2:2" x14ac:dyDescent="0.25">
      <c r="B192" s="5">
        <f t="shared" si="5"/>
        <v>85</v>
      </c>
    </row>
    <row r="193" spans="2:2" x14ac:dyDescent="0.25">
      <c r="B193" s="5">
        <f t="shared" si="5"/>
        <v>86</v>
      </c>
    </row>
    <row r="194" spans="2:2" x14ac:dyDescent="0.25">
      <c r="B194" s="5">
        <f t="shared" si="5"/>
        <v>87</v>
      </c>
    </row>
    <row r="195" spans="2:2" x14ac:dyDescent="0.25">
      <c r="B195" s="5">
        <f t="shared" si="5"/>
        <v>88</v>
      </c>
    </row>
    <row r="196" spans="2:2" x14ac:dyDescent="0.25">
      <c r="B196" s="5">
        <f t="shared" si="5"/>
        <v>89</v>
      </c>
    </row>
    <row r="197" spans="2:2" x14ac:dyDescent="0.25">
      <c r="B197" s="5">
        <f t="shared" si="5"/>
        <v>90</v>
      </c>
    </row>
    <row r="198" spans="2:2" x14ac:dyDescent="0.25">
      <c r="B198" s="5">
        <f t="shared" si="5"/>
        <v>91</v>
      </c>
    </row>
    <row r="199" spans="2:2" x14ac:dyDescent="0.25">
      <c r="B199" s="5">
        <f t="shared" si="5"/>
        <v>92</v>
      </c>
    </row>
    <row r="200" spans="2:2" x14ac:dyDescent="0.25">
      <c r="B200" s="5">
        <f t="shared" si="5"/>
        <v>93</v>
      </c>
    </row>
    <row r="201" spans="2:2" x14ac:dyDescent="0.25">
      <c r="B201" s="5">
        <f t="shared" si="5"/>
        <v>94</v>
      </c>
    </row>
    <row r="202" spans="2:2" x14ac:dyDescent="0.25">
      <c r="B202" s="5">
        <f t="shared" si="5"/>
        <v>95</v>
      </c>
    </row>
    <row r="203" spans="2:2" x14ac:dyDescent="0.25">
      <c r="B203" s="5">
        <f t="shared" si="5"/>
        <v>96</v>
      </c>
    </row>
    <row r="204" spans="2:2" x14ac:dyDescent="0.25">
      <c r="B204" s="5">
        <f t="shared" si="5"/>
        <v>97</v>
      </c>
    </row>
    <row r="205" spans="2:2" x14ac:dyDescent="0.25">
      <c r="B205" s="5">
        <f t="shared" si="5"/>
        <v>98</v>
      </c>
    </row>
    <row r="206" spans="2:2" x14ac:dyDescent="0.25">
      <c r="B206" s="5">
        <f t="shared" si="5"/>
        <v>99</v>
      </c>
    </row>
    <row r="207" spans="2:2" x14ac:dyDescent="0.25">
      <c r="B207" s="5">
        <f t="shared" si="5"/>
        <v>100</v>
      </c>
    </row>
  </sheetData>
  <sortState ref="B4:I38">
    <sortCondition ref="B4"/>
  </sortState>
  <mergeCells count="2">
    <mergeCell ref="B2:G2"/>
    <mergeCell ref="B1:G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AM207"/>
  <sheetViews>
    <sheetView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4.25" customHeight="1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customWidth="1"/>
    <col min="5" max="5" width="15.140625" bestFit="1" customWidth="1"/>
    <col min="6" max="6" width="15.42578125" bestFit="1" customWidth="1"/>
    <col min="7" max="7" width="6.7109375" customWidth="1"/>
    <col min="8" max="8" width="4.28515625" style="3" hidden="1" customWidth="1"/>
    <col min="9" max="9" width="4.140625" style="3" hidden="1" customWidth="1"/>
    <col min="10" max="10" width="3.140625" hidden="1" customWidth="1"/>
    <col min="11" max="11" width="7.5703125" hidden="1" customWidth="1"/>
    <col min="12" max="12" width="5.85546875" customWidth="1"/>
    <col min="13" max="13" width="4.140625" bestFit="1" customWidth="1"/>
    <col min="14" max="39" width="6.7109375" customWidth="1"/>
  </cols>
  <sheetData>
    <row r="1" spans="1:39" s="3" customFormat="1" ht="30.75" customHeight="1" x14ac:dyDescent="0.25">
      <c r="B1" s="110" t="s">
        <v>79</v>
      </c>
      <c r="C1" s="110"/>
      <c r="D1" s="110"/>
      <c r="E1" s="110"/>
      <c r="F1" s="110"/>
      <c r="G1" s="110"/>
      <c r="H1" s="69"/>
      <c r="I1" s="25"/>
      <c r="J1" s="25"/>
      <c r="K1" s="53"/>
      <c r="N1" s="66" t="s">
        <v>72</v>
      </c>
    </row>
    <row r="2" spans="1:39" ht="14.25" customHeight="1" x14ac:dyDescent="0.25">
      <c r="B2" s="109" t="s">
        <v>9</v>
      </c>
      <c r="C2" s="109"/>
      <c r="D2" s="109"/>
      <c r="E2" s="109"/>
      <c r="F2" s="109"/>
      <c r="G2" s="109"/>
      <c r="H2" s="16"/>
      <c r="I2" s="16"/>
      <c r="J2" s="7"/>
      <c r="N2" s="66"/>
    </row>
    <row r="3" spans="1:39" ht="14.25" customHeight="1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8" t="s">
        <v>31</v>
      </c>
      <c r="K3" s="8" t="s">
        <v>47</v>
      </c>
      <c r="M3" s="53"/>
      <c r="N3" s="54" t="s">
        <v>71</v>
      </c>
      <c r="O3" s="54" t="s">
        <v>41</v>
      </c>
      <c r="P3" s="54" t="s">
        <v>82</v>
      </c>
      <c r="Q3" s="54" t="s">
        <v>23</v>
      </c>
      <c r="R3" s="54" t="s">
        <v>21</v>
      </c>
      <c r="S3" s="54" t="s">
        <v>25</v>
      </c>
      <c r="T3" s="54" t="s">
        <v>19</v>
      </c>
      <c r="U3" s="54" t="s">
        <v>59</v>
      </c>
      <c r="V3" s="54" t="s">
        <v>20</v>
      </c>
      <c r="W3" s="54" t="s">
        <v>80</v>
      </c>
      <c r="X3" s="54" t="s">
        <v>43</v>
      </c>
      <c r="Y3" s="54" t="s">
        <v>51</v>
      </c>
      <c r="Z3" s="55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</row>
    <row r="4" spans="1:39" ht="14.25" customHeight="1" x14ac:dyDescent="0.25">
      <c r="A4" s="3" t="e">
        <f>+K4</f>
        <v>#REF!</v>
      </c>
      <c r="B4" s="5">
        <v>1</v>
      </c>
      <c r="C4" s="56">
        <v>125</v>
      </c>
      <c r="D4" s="56" t="s">
        <v>147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 t="shared" ref="J4:J38" si="0">TEXT(SUMPRODUCT(--(G4=$G$4:$G$597),--(B4&gt;$B$4:$B$597))+1,0)</f>
        <v>#REF!</v>
      </c>
      <c r="K4" s="58" t="e">
        <f>+G4&amp;"  "&amp;J4</f>
        <v>#REF!</v>
      </c>
      <c r="M4" s="53">
        <v>1</v>
      </c>
      <c r="N4" s="59" t="str">
        <f t="shared" ref="N4:W9" si="1">+IF(ISNA(VLOOKUP(N$3&amp;"  "&amp;$M4,$A$3:$I$109,2,0)),"",VLOOKUP(N$3&amp;"  "&amp;$M4,$A$3:$I$109,2,0))</f>
        <v/>
      </c>
      <c r="O4" s="59" t="str">
        <f t="shared" si="1"/>
        <v/>
      </c>
      <c r="P4" s="59" t="str">
        <f t="shared" si="1"/>
        <v/>
      </c>
      <c r="Q4" s="59" t="str">
        <f t="shared" si="1"/>
        <v/>
      </c>
      <c r="R4" s="59" t="str">
        <f t="shared" si="1"/>
        <v/>
      </c>
      <c r="S4" s="59" t="str">
        <f t="shared" si="1"/>
        <v/>
      </c>
      <c r="T4" s="59" t="str">
        <f t="shared" si="1"/>
        <v/>
      </c>
      <c r="U4" s="59" t="str">
        <f t="shared" si="1"/>
        <v/>
      </c>
      <c r="V4" s="59" t="str">
        <f t="shared" si="1"/>
        <v/>
      </c>
      <c r="W4" s="59" t="str">
        <f t="shared" si="1"/>
        <v/>
      </c>
      <c r="X4" s="59" t="str">
        <f t="shared" ref="X4:AG9" si="2">+IF(ISNA(VLOOKUP(X$3&amp;"  "&amp;$M4,$A$3:$I$109,2,0)),"",VLOOKUP(X$3&amp;"  "&amp;$M4,$A$3:$I$109,2,0))</f>
        <v/>
      </c>
      <c r="Y4" s="59" t="str">
        <f t="shared" si="2"/>
        <v/>
      </c>
      <c r="Z4" s="59" t="str">
        <f t="shared" si="2"/>
        <v/>
      </c>
      <c r="AA4" s="59" t="str">
        <f t="shared" si="2"/>
        <v/>
      </c>
      <c r="AB4" s="59" t="str">
        <f t="shared" si="2"/>
        <v/>
      </c>
      <c r="AC4" s="59" t="str">
        <f t="shared" si="2"/>
        <v/>
      </c>
      <c r="AD4" s="59" t="str">
        <f t="shared" si="2"/>
        <v/>
      </c>
      <c r="AE4" s="59" t="str">
        <f t="shared" si="2"/>
        <v/>
      </c>
      <c r="AF4" s="59" t="str">
        <f t="shared" si="2"/>
        <v/>
      </c>
      <c r="AG4" s="59" t="str">
        <f t="shared" si="2"/>
        <v/>
      </c>
      <c r="AH4" s="59" t="str">
        <f t="shared" ref="AH4:AM9" si="3">+IF(ISNA(VLOOKUP(AH$3&amp;"  "&amp;$M4,$A$3:$I$109,2,0)),"",VLOOKUP(AH$3&amp;"  "&amp;$M4,$A$3:$I$109,2,0))</f>
        <v/>
      </c>
      <c r="AI4" s="59" t="str">
        <f t="shared" si="3"/>
        <v/>
      </c>
      <c r="AJ4" s="59" t="str">
        <f t="shared" si="3"/>
        <v/>
      </c>
      <c r="AK4" s="59" t="str">
        <f t="shared" si="3"/>
        <v/>
      </c>
      <c r="AL4" s="59" t="str">
        <f t="shared" si="3"/>
        <v/>
      </c>
      <c r="AM4" s="59" t="str">
        <f t="shared" si="3"/>
        <v/>
      </c>
    </row>
    <row r="5" spans="1:39" ht="14.25" customHeight="1" x14ac:dyDescent="0.25">
      <c r="A5" s="53" t="e">
        <f t="shared" ref="A5:A38" si="4">+K5</f>
        <v>#REF!</v>
      </c>
      <c r="B5" s="5">
        <f>+B4+1</f>
        <v>2</v>
      </c>
      <c r="C5" s="56">
        <v>122</v>
      </c>
      <c r="D5" s="56" t="s">
        <v>148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si="0"/>
        <v>#REF!</v>
      </c>
      <c r="K5" s="58" t="e">
        <f t="shared" ref="K5:K20" si="5">+G5&amp;"  "&amp;J5</f>
        <v>#REF!</v>
      </c>
      <c r="M5" s="53">
        <v>2</v>
      </c>
      <c r="N5" s="59" t="str">
        <f t="shared" si="1"/>
        <v/>
      </c>
      <c r="O5" s="59" t="str">
        <f t="shared" si="1"/>
        <v/>
      </c>
      <c r="P5" s="59" t="str">
        <f t="shared" si="1"/>
        <v/>
      </c>
      <c r="Q5" s="59" t="str">
        <f t="shared" si="1"/>
        <v/>
      </c>
      <c r="R5" s="59" t="str">
        <f t="shared" si="1"/>
        <v/>
      </c>
      <c r="S5" s="59" t="str">
        <f t="shared" si="1"/>
        <v/>
      </c>
      <c r="T5" s="59" t="str">
        <f t="shared" si="1"/>
        <v/>
      </c>
      <c r="U5" s="59" t="str">
        <f t="shared" si="1"/>
        <v/>
      </c>
      <c r="V5" s="59" t="str">
        <f t="shared" si="1"/>
        <v/>
      </c>
      <c r="W5" s="59" t="str">
        <f t="shared" si="1"/>
        <v/>
      </c>
      <c r="X5" s="59" t="str">
        <f t="shared" si="2"/>
        <v/>
      </c>
      <c r="Y5" s="59" t="str">
        <f t="shared" si="2"/>
        <v/>
      </c>
      <c r="Z5" s="59" t="str">
        <f t="shared" si="2"/>
        <v/>
      </c>
      <c r="AA5" s="59" t="str">
        <f t="shared" si="2"/>
        <v/>
      </c>
      <c r="AB5" s="59" t="str">
        <f t="shared" si="2"/>
        <v/>
      </c>
      <c r="AC5" s="59" t="str">
        <f t="shared" si="2"/>
        <v/>
      </c>
      <c r="AD5" s="59" t="str">
        <f t="shared" si="2"/>
        <v/>
      </c>
      <c r="AE5" s="59" t="str">
        <f t="shared" si="2"/>
        <v/>
      </c>
      <c r="AF5" s="59" t="str">
        <f t="shared" si="2"/>
        <v/>
      </c>
      <c r="AG5" s="59" t="str">
        <f t="shared" si="2"/>
        <v/>
      </c>
      <c r="AH5" s="59" t="str">
        <f t="shared" si="3"/>
        <v/>
      </c>
      <c r="AI5" s="59" t="str">
        <f t="shared" si="3"/>
        <v/>
      </c>
      <c r="AJ5" s="59" t="str">
        <f t="shared" si="3"/>
        <v/>
      </c>
      <c r="AK5" s="59" t="str">
        <f t="shared" si="3"/>
        <v/>
      </c>
      <c r="AL5" s="59" t="str">
        <f t="shared" si="3"/>
        <v/>
      </c>
      <c r="AM5" s="59" t="str">
        <f t="shared" si="3"/>
        <v/>
      </c>
    </row>
    <row r="6" spans="1:39" ht="14.25" customHeight="1" x14ac:dyDescent="0.25">
      <c r="A6" s="53" t="e">
        <f t="shared" si="4"/>
        <v>#REF!</v>
      </c>
      <c r="B6" s="5">
        <f t="shared" ref="B6:B45" si="6">+B5+1</f>
        <v>3</v>
      </c>
      <c r="C6" s="56">
        <v>120</v>
      </c>
      <c r="D6" s="56" t="s">
        <v>149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0"/>
        <v>#REF!</v>
      </c>
      <c r="K6" s="58" t="e">
        <f t="shared" si="5"/>
        <v>#REF!</v>
      </c>
      <c r="M6" s="53">
        <v>3</v>
      </c>
      <c r="N6" s="59" t="str">
        <f t="shared" si="1"/>
        <v/>
      </c>
      <c r="O6" s="59" t="str">
        <f t="shared" si="1"/>
        <v/>
      </c>
      <c r="P6" s="59" t="str">
        <f t="shared" si="1"/>
        <v/>
      </c>
      <c r="Q6" s="59" t="str">
        <f t="shared" si="1"/>
        <v/>
      </c>
      <c r="R6" s="59" t="str">
        <f t="shared" si="1"/>
        <v/>
      </c>
      <c r="S6" s="59" t="str">
        <f t="shared" si="1"/>
        <v/>
      </c>
      <c r="T6" s="59" t="str">
        <f t="shared" si="1"/>
        <v/>
      </c>
      <c r="U6" s="59" t="str">
        <f t="shared" si="1"/>
        <v/>
      </c>
      <c r="V6" s="59" t="str">
        <f t="shared" si="1"/>
        <v/>
      </c>
      <c r="W6" s="59" t="str">
        <f t="shared" si="1"/>
        <v/>
      </c>
      <c r="X6" s="59" t="str">
        <f t="shared" si="2"/>
        <v/>
      </c>
      <c r="Y6" s="59" t="str">
        <f t="shared" si="2"/>
        <v/>
      </c>
      <c r="Z6" s="59" t="str">
        <f t="shared" si="2"/>
        <v/>
      </c>
      <c r="AA6" s="59" t="str">
        <f t="shared" si="2"/>
        <v/>
      </c>
      <c r="AB6" s="59" t="str">
        <f t="shared" si="2"/>
        <v/>
      </c>
      <c r="AC6" s="59" t="str">
        <f t="shared" si="2"/>
        <v/>
      </c>
      <c r="AD6" s="59" t="str">
        <f t="shared" si="2"/>
        <v/>
      </c>
      <c r="AE6" s="59" t="str">
        <f t="shared" si="2"/>
        <v/>
      </c>
      <c r="AF6" s="59" t="str">
        <f t="shared" si="2"/>
        <v/>
      </c>
      <c r="AG6" s="59" t="str">
        <f t="shared" si="2"/>
        <v/>
      </c>
      <c r="AH6" s="59" t="str">
        <f t="shared" si="3"/>
        <v/>
      </c>
      <c r="AI6" s="59" t="str">
        <f t="shared" si="3"/>
        <v/>
      </c>
      <c r="AJ6" s="59" t="str">
        <f t="shared" si="3"/>
        <v/>
      </c>
      <c r="AK6" s="59" t="str">
        <f t="shared" si="3"/>
        <v/>
      </c>
      <c r="AL6" s="59" t="str">
        <f t="shared" si="3"/>
        <v/>
      </c>
      <c r="AM6" s="59" t="str">
        <f t="shared" si="3"/>
        <v/>
      </c>
    </row>
    <row r="7" spans="1:39" ht="14.25" customHeight="1" x14ac:dyDescent="0.25">
      <c r="A7" s="53" t="e">
        <f t="shared" si="4"/>
        <v>#REF!</v>
      </c>
      <c r="B7" s="5">
        <f t="shared" si="6"/>
        <v>4</v>
      </c>
      <c r="C7" s="56">
        <v>137</v>
      </c>
      <c r="D7" s="56" t="s">
        <v>150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0"/>
        <v>#REF!</v>
      </c>
      <c r="K7" s="58" t="e">
        <f t="shared" si="5"/>
        <v>#REF!</v>
      </c>
      <c r="M7" s="53"/>
      <c r="N7" s="59" t="str">
        <f t="shared" si="1"/>
        <v/>
      </c>
      <c r="O7" s="59" t="str">
        <f t="shared" si="1"/>
        <v/>
      </c>
      <c r="P7" s="59" t="str">
        <f t="shared" si="1"/>
        <v/>
      </c>
      <c r="Q7" s="59" t="str">
        <f t="shared" si="1"/>
        <v/>
      </c>
      <c r="R7" s="59" t="str">
        <f t="shared" si="1"/>
        <v/>
      </c>
      <c r="S7" s="59" t="str">
        <f t="shared" si="1"/>
        <v/>
      </c>
      <c r="T7" s="59" t="str">
        <f t="shared" si="1"/>
        <v/>
      </c>
      <c r="U7" s="59" t="str">
        <f t="shared" si="1"/>
        <v/>
      </c>
      <c r="V7" s="59" t="str">
        <f t="shared" si="1"/>
        <v/>
      </c>
      <c r="W7" s="59" t="str">
        <f t="shared" si="1"/>
        <v/>
      </c>
      <c r="X7" s="59" t="str">
        <f t="shared" si="2"/>
        <v/>
      </c>
      <c r="Y7" s="59" t="str">
        <f t="shared" si="2"/>
        <v/>
      </c>
      <c r="Z7" s="59" t="str">
        <f t="shared" si="2"/>
        <v/>
      </c>
      <c r="AA7" s="59" t="str">
        <f t="shared" si="2"/>
        <v/>
      </c>
      <c r="AB7" s="59" t="str">
        <f t="shared" si="2"/>
        <v/>
      </c>
      <c r="AC7" s="59" t="str">
        <f t="shared" si="2"/>
        <v/>
      </c>
      <c r="AD7" s="59" t="str">
        <f t="shared" si="2"/>
        <v/>
      </c>
      <c r="AE7" s="59" t="str">
        <f t="shared" si="2"/>
        <v/>
      </c>
      <c r="AF7" s="59" t="str">
        <f t="shared" si="2"/>
        <v/>
      </c>
      <c r="AG7" s="59" t="str">
        <f t="shared" si="2"/>
        <v/>
      </c>
      <c r="AH7" s="59" t="str">
        <f t="shared" si="3"/>
        <v/>
      </c>
      <c r="AI7" s="59" t="str">
        <f t="shared" si="3"/>
        <v/>
      </c>
      <c r="AJ7" s="59" t="str">
        <f t="shared" si="3"/>
        <v/>
      </c>
      <c r="AK7" s="59" t="str">
        <f t="shared" si="3"/>
        <v/>
      </c>
      <c r="AL7" s="59" t="str">
        <f t="shared" si="3"/>
        <v/>
      </c>
      <c r="AM7" s="59" t="str">
        <f t="shared" si="3"/>
        <v/>
      </c>
    </row>
    <row r="8" spans="1:39" ht="14.25" customHeight="1" x14ac:dyDescent="0.25">
      <c r="A8" s="53" t="e">
        <f t="shared" si="4"/>
        <v>#REF!</v>
      </c>
      <c r="B8" s="5">
        <f t="shared" si="6"/>
        <v>5</v>
      </c>
      <c r="C8" s="56">
        <v>141</v>
      </c>
      <c r="D8" s="56" t="s">
        <v>151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0"/>
        <v>#REF!</v>
      </c>
      <c r="K8" s="58" t="e">
        <f t="shared" si="5"/>
        <v>#REF!</v>
      </c>
      <c r="M8" s="53"/>
      <c r="N8" s="59" t="str">
        <f t="shared" si="1"/>
        <v/>
      </c>
      <c r="O8" s="59" t="str">
        <f t="shared" si="1"/>
        <v/>
      </c>
      <c r="P8" s="59" t="str">
        <f t="shared" si="1"/>
        <v/>
      </c>
      <c r="Q8" s="59" t="str">
        <f t="shared" si="1"/>
        <v/>
      </c>
      <c r="R8" s="59" t="str">
        <f t="shared" si="1"/>
        <v/>
      </c>
      <c r="S8" s="59" t="str">
        <f t="shared" si="1"/>
        <v/>
      </c>
      <c r="T8" s="59" t="str">
        <f t="shared" si="1"/>
        <v/>
      </c>
      <c r="U8" s="59" t="str">
        <f t="shared" si="1"/>
        <v/>
      </c>
      <c r="V8" s="59" t="str">
        <f t="shared" si="1"/>
        <v/>
      </c>
      <c r="W8" s="59" t="str">
        <f t="shared" si="1"/>
        <v/>
      </c>
      <c r="X8" s="59" t="str">
        <f t="shared" si="2"/>
        <v/>
      </c>
      <c r="Y8" s="59" t="str">
        <f t="shared" si="2"/>
        <v/>
      </c>
      <c r="Z8" s="59" t="str">
        <f t="shared" si="2"/>
        <v/>
      </c>
      <c r="AA8" s="59" t="str">
        <f t="shared" si="2"/>
        <v/>
      </c>
      <c r="AB8" s="59" t="str">
        <f t="shared" si="2"/>
        <v/>
      </c>
      <c r="AC8" s="59" t="str">
        <f t="shared" si="2"/>
        <v/>
      </c>
      <c r="AD8" s="59" t="str">
        <f t="shared" si="2"/>
        <v/>
      </c>
      <c r="AE8" s="59" t="str">
        <f t="shared" si="2"/>
        <v/>
      </c>
      <c r="AF8" s="59" t="str">
        <f t="shared" si="2"/>
        <v/>
      </c>
      <c r="AG8" s="59" t="str">
        <f t="shared" si="2"/>
        <v/>
      </c>
      <c r="AH8" s="59" t="str">
        <f t="shared" si="3"/>
        <v/>
      </c>
      <c r="AI8" s="59" t="str">
        <f t="shared" si="3"/>
        <v/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</row>
    <row r="9" spans="1:39" ht="14.25" customHeight="1" x14ac:dyDescent="0.25">
      <c r="A9" s="53" t="e">
        <f t="shared" si="4"/>
        <v>#REF!</v>
      </c>
      <c r="B9" s="5">
        <f t="shared" si="6"/>
        <v>6</v>
      </c>
      <c r="C9" s="56">
        <v>159</v>
      </c>
      <c r="D9" s="56" t="s">
        <v>151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0"/>
        <v>#REF!</v>
      </c>
      <c r="K9" s="58" t="e">
        <f t="shared" si="5"/>
        <v>#REF!</v>
      </c>
      <c r="M9" s="53"/>
      <c r="N9" s="59" t="str">
        <f t="shared" si="1"/>
        <v/>
      </c>
      <c r="O9" s="59" t="str">
        <f t="shared" si="1"/>
        <v/>
      </c>
      <c r="P9" s="59" t="str">
        <f t="shared" si="1"/>
        <v/>
      </c>
      <c r="Q9" s="59" t="str">
        <f t="shared" si="1"/>
        <v/>
      </c>
      <c r="R9" s="59" t="str">
        <f t="shared" si="1"/>
        <v/>
      </c>
      <c r="S9" s="59" t="str">
        <f t="shared" si="1"/>
        <v/>
      </c>
      <c r="T9" s="59" t="str">
        <f t="shared" si="1"/>
        <v/>
      </c>
      <c r="U9" s="59" t="str">
        <f t="shared" si="1"/>
        <v/>
      </c>
      <c r="V9" s="59" t="str">
        <f t="shared" si="1"/>
        <v/>
      </c>
      <c r="W9" s="59" t="str">
        <f t="shared" si="1"/>
        <v/>
      </c>
      <c r="X9" s="59" t="str">
        <f t="shared" si="2"/>
        <v/>
      </c>
      <c r="Y9" s="59" t="str">
        <f t="shared" si="2"/>
        <v/>
      </c>
      <c r="Z9" s="59" t="str">
        <f t="shared" si="2"/>
        <v/>
      </c>
      <c r="AA9" s="59" t="str">
        <f t="shared" si="2"/>
        <v/>
      </c>
      <c r="AB9" s="59" t="str">
        <f t="shared" si="2"/>
        <v/>
      </c>
      <c r="AC9" s="59" t="str">
        <f t="shared" si="2"/>
        <v/>
      </c>
      <c r="AD9" s="59" t="str">
        <f t="shared" si="2"/>
        <v/>
      </c>
      <c r="AE9" s="59" t="str">
        <f t="shared" si="2"/>
        <v/>
      </c>
      <c r="AF9" s="59" t="str">
        <f t="shared" si="2"/>
        <v/>
      </c>
      <c r="AG9" s="59" t="str">
        <f t="shared" si="2"/>
        <v/>
      </c>
      <c r="AH9" s="59" t="str">
        <f t="shared" si="3"/>
        <v/>
      </c>
      <c r="AI9" s="59" t="str">
        <f t="shared" si="3"/>
        <v/>
      </c>
      <c r="AJ9" s="59" t="str">
        <f t="shared" si="3"/>
        <v/>
      </c>
      <c r="AK9" s="59" t="str">
        <f t="shared" si="3"/>
        <v/>
      </c>
      <c r="AL9" s="59" t="str">
        <f t="shared" si="3"/>
        <v/>
      </c>
      <c r="AM9" s="59" t="str">
        <f t="shared" si="3"/>
        <v/>
      </c>
    </row>
    <row r="10" spans="1:39" ht="14.25" customHeight="1" x14ac:dyDescent="0.25">
      <c r="A10" s="53" t="e">
        <f t="shared" si="4"/>
        <v>#REF!</v>
      </c>
      <c r="B10" s="5">
        <f t="shared" si="6"/>
        <v>7</v>
      </c>
      <c r="C10" s="56">
        <v>138</v>
      </c>
      <c r="D10" s="56" t="s">
        <v>152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0"/>
        <v>#REF!</v>
      </c>
      <c r="K10" s="58" t="e">
        <f t="shared" si="5"/>
        <v>#REF!</v>
      </c>
      <c r="M10" s="54" t="s">
        <v>48</v>
      </c>
      <c r="N10" s="60">
        <f>IF(N6="",1000,SUM(N4:N6))</f>
        <v>1000</v>
      </c>
      <c r="O10" s="60">
        <f t="shared" ref="O10:AM10" si="7">IF(O6="",1000,SUM(O4:O6))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</row>
    <row r="11" spans="1:39" ht="14.25" customHeight="1" x14ac:dyDescent="0.25">
      <c r="A11" s="53" t="e">
        <f t="shared" si="4"/>
        <v>#REF!</v>
      </c>
      <c r="B11" s="5">
        <f t="shared" si="6"/>
        <v>8</v>
      </c>
      <c r="C11" s="56">
        <v>153</v>
      </c>
      <c r="D11" s="56" t="s">
        <v>153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0"/>
        <v>#REF!</v>
      </c>
      <c r="K11" s="58" t="e">
        <f t="shared" si="5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</row>
    <row r="12" spans="1:39" ht="14.25" customHeight="1" x14ac:dyDescent="0.25">
      <c r="A12" s="53" t="e">
        <f t="shared" si="4"/>
        <v>#REF!</v>
      </c>
      <c r="B12" s="5">
        <f t="shared" si="6"/>
        <v>9</v>
      </c>
      <c r="C12" s="56">
        <v>132</v>
      </c>
      <c r="D12" s="56" t="s">
        <v>154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0"/>
        <v>#REF!</v>
      </c>
      <c r="K12" s="58" t="e">
        <f t="shared" si="5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39" ht="14.25" customHeight="1" x14ac:dyDescent="0.25">
      <c r="A13" s="53" t="e">
        <f t="shared" si="4"/>
        <v>#REF!</v>
      </c>
      <c r="B13" s="5">
        <f t="shared" si="6"/>
        <v>10</v>
      </c>
      <c r="C13" s="56">
        <v>129</v>
      </c>
      <c r="D13" s="56" t="s">
        <v>155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0"/>
        <v>#REF!</v>
      </c>
      <c r="K13" s="58" t="e">
        <f t="shared" si="5"/>
        <v>#REF!</v>
      </c>
      <c r="M13" s="53">
        <v>4</v>
      </c>
      <c r="N13" s="59" t="str">
        <f t="shared" ref="N13:W18" si="8">+IF(ISNA(VLOOKUP(N$3&amp;"  "&amp;$M13,$A$3:$I$109,2,0)),"",VLOOKUP(N$3&amp;"  "&amp;$M13,$A$3:$I$109,2,0))</f>
        <v/>
      </c>
      <c r="O13" s="59" t="str">
        <f t="shared" si="8"/>
        <v/>
      </c>
      <c r="P13" s="59" t="str">
        <f t="shared" si="8"/>
        <v/>
      </c>
      <c r="Q13" s="59" t="str">
        <f t="shared" si="8"/>
        <v/>
      </c>
      <c r="R13" s="59" t="str">
        <f t="shared" si="8"/>
        <v/>
      </c>
      <c r="S13" s="59" t="str">
        <f t="shared" si="8"/>
        <v/>
      </c>
      <c r="T13" s="59" t="str">
        <f t="shared" si="8"/>
        <v/>
      </c>
      <c r="U13" s="59" t="str">
        <f t="shared" si="8"/>
        <v/>
      </c>
      <c r="V13" s="59" t="str">
        <f t="shared" si="8"/>
        <v/>
      </c>
      <c r="W13" s="59" t="str">
        <f t="shared" si="8"/>
        <v/>
      </c>
      <c r="X13" s="59" t="str">
        <f t="shared" ref="X13:AG18" si="9">+IF(ISNA(VLOOKUP(X$3&amp;"  "&amp;$M13,$A$3:$I$109,2,0)),"",VLOOKUP(X$3&amp;"  "&amp;$M13,$A$3:$I$109,2,0))</f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si="9"/>
        <v/>
      </c>
      <c r="AF13" s="59" t="str">
        <f t="shared" si="9"/>
        <v/>
      </c>
      <c r="AG13" s="59" t="str">
        <f t="shared" si="9"/>
        <v/>
      </c>
      <c r="AH13" s="59" t="str">
        <f t="shared" ref="AH13:AM18" si="10">+IF(ISNA(VLOOKUP(AH$3&amp;"  "&amp;$M13,$A$3:$I$109,2,0)),"",VLOOKUP(AH$3&amp;"  "&amp;$M13,$A$3:$I$109,2,0))</f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</row>
    <row r="14" spans="1:39" ht="14.25" customHeight="1" x14ac:dyDescent="0.25">
      <c r="A14" s="53" t="e">
        <f t="shared" si="4"/>
        <v>#REF!</v>
      </c>
      <c r="B14" s="5">
        <f t="shared" si="6"/>
        <v>11</v>
      </c>
      <c r="C14" s="56">
        <v>130</v>
      </c>
      <c r="D14" s="56" t="s">
        <v>156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0"/>
        <v>#REF!</v>
      </c>
      <c r="K14" s="58" t="e">
        <f t="shared" si="5"/>
        <v>#REF!</v>
      </c>
      <c r="M14" s="53">
        <v>5</v>
      </c>
      <c r="N14" s="59" t="str">
        <f t="shared" si="8"/>
        <v/>
      </c>
      <c r="O14" s="59" t="str">
        <f t="shared" si="8"/>
        <v/>
      </c>
      <c r="P14" s="59" t="str">
        <f t="shared" si="8"/>
        <v/>
      </c>
      <c r="Q14" s="59" t="str">
        <f t="shared" si="8"/>
        <v/>
      </c>
      <c r="R14" s="59" t="str">
        <f t="shared" si="8"/>
        <v/>
      </c>
      <c r="S14" s="59" t="str">
        <f t="shared" si="8"/>
        <v/>
      </c>
      <c r="T14" s="59" t="str">
        <f t="shared" si="8"/>
        <v/>
      </c>
      <c r="U14" s="59" t="str">
        <f t="shared" si="8"/>
        <v/>
      </c>
      <c r="V14" s="59" t="str">
        <f t="shared" si="8"/>
        <v/>
      </c>
      <c r="W14" s="59" t="str">
        <f t="shared" si="8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9"/>
        <v/>
      </c>
      <c r="AF14" s="59" t="str">
        <f t="shared" si="9"/>
        <v/>
      </c>
      <c r="AG14" s="59" t="str">
        <f t="shared" si="9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</row>
    <row r="15" spans="1:39" ht="14.25" customHeight="1" x14ac:dyDescent="0.25">
      <c r="A15" s="53" t="e">
        <f t="shared" si="4"/>
        <v>#REF!</v>
      </c>
      <c r="B15" s="5">
        <f t="shared" si="6"/>
        <v>12</v>
      </c>
      <c r="C15" s="56">
        <v>123</v>
      </c>
      <c r="D15" s="56" t="s">
        <v>157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0"/>
        <v>#REF!</v>
      </c>
      <c r="K15" s="58" t="e">
        <f t="shared" si="5"/>
        <v>#REF!</v>
      </c>
      <c r="M15" s="53">
        <v>6</v>
      </c>
      <c r="N15" s="59" t="str">
        <f t="shared" si="8"/>
        <v/>
      </c>
      <c r="O15" s="59" t="str">
        <f t="shared" si="8"/>
        <v/>
      </c>
      <c r="P15" s="59" t="str">
        <f t="shared" si="8"/>
        <v/>
      </c>
      <c r="Q15" s="59" t="str">
        <f t="shared" si="8"/>
        <v/>
      </c>
      <c r="R15" s="59" t="str">
        <f t="shared" si="8"/>
        <v/>
      </c>
      <c r="S15" s="59" t="str">
        <f t="shared" si="8"/>
        <v/>
      </c>
      <c r="T15" s="59" t="str">
        <f t="shared" si="8"/>
        <v/>
      </c>
      <c r="U15" s="59" t="str">
        <f t="shared" si="8"/>
        <v/>
      </c>
      <c r="V15" s="59" t="str">
        <f t="shared" si="8"/>
        <v/>
      </c>
      <c r="W15" s="59" t="str">
        <f t="shared" si="8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9"/>
        <v/>
      </c>
      <c r="AF15" s="59" t="str">
        <f t="shared" si="9"/>
        <v/>
      </c>
      <c r="AG15" s="59" t="str">
        <f t="shared" si="9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</row>
    <row r="16" spans="1:39" ht="14.25" customHeight="1" x14ac:dyDescent="0.25">
      <c r="A16" s="53" t="e">
        <f t="shared" si="4"/>
        <v>#REF!</v>
      </c>
      <c r="B16" s="5">
        <f t="shared" si="6"/>
        <v>13</v>
      </c>
      <c r="C16" s="56">
        <v>525</v>
      </c>
      <c r="D16" s="56" t="s">
        <v>158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0"/>
        <v>#REF!</v>
      </c>
      <c r="K16" s="58" t="e">
        <f t="shared" si="5"/>
        <v>#REF!</v>
      </c>
      <c r="M16" s="53"/>
      <c r="N16" s="59" t="str">
        <f t="shared" si="8"/>
        <v/>
      </c>
      <c r="O16" s="59" t="str">
        <f t="shared" si="8"/>
        <v/>
      </c>
      <c r="P16" s="59" t="str">
        <f t="shared" si="8"/>
        <v/>
      </c>
      <c r="Q16" s="59" t="str">
        <f t="shared" si="8"/>
        <v/>
      </c>
      <c r="R16" s="59" t="str">
        <f t="shared" si="8"/>
        <v/>
      </c>
      <c r="S16" s="59" t="str">
        <f t="shared" si="8"/>
        <v/>
      </c>
      <c r="T16" s="59" t="str">
        <f t="shared" si="8"/>
        <v/>
      </c>
      <c r="U16" s="59" t="str">
        <f t="shared" si="8"/>
        <v/>
      </c>
      <c r="V16" s="59" t="str">
        <f t="shared" si="8"/>
        <v/>
      </c>
      <c r="W16" s="59" t="str">
        <f t="shared" si="8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9"/>
        <v/>
      </c>
      <c r="AF16" s="59" t="str">
        <f t="shared" si="9"/>
        <v/>
      </c>
      <c r="AG16" s="59" t="str">
        <f t="shared" si="9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</row>
    <row r="17" spans="1:39" ht="14.25" customHeight="1" x14ac:dyDescent="0.25">
      <c r="A17" s="53" t="e">
        <f t="shared" si="4"/>
        <v>#REF!</v>
      </c>
      <c r="B17" s="5">
        <f t="shared" si="6"/>
        <v>14</v>
      </c>
      <c r="C17" s="56">
        <v>151</v>
      </c>
      <c r="D17" s="56" t="s">
        <v>159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0"/>
        <v>#REF!</v>
      </c>
      <c r="K17" s="58" t="e">
        <f t="shared" si="5"/>
        <v>#REF!</v>
      </c>
      <c r="M17" s="53"/>
      <c r="N17" s="59" t="str">
        <f t="shared" si="8"/>
        <v/>
      </c>
      <c r="O17" s="59" t="str">
        <f t="shared" si="8"/>
        <v/>
      </c>
      <c r="P17" s="59" t="str">
        <f t="shared" si="8"/>
        <v/>
      </c>
      <c r="Q17" s="59" t="str">
        <f t="shared" si="8"/>
        <v/>
      </c>
      <c r="R17" s="59" t="str">
        <f t="shared" si="8"/>
        <v/>
      </c>
      <c r="S17" s="59" t="str">
        <f t="shared" si="8"/>
        <v/>
      </c>
      <c r="T17" s="59" t="str">
        <f t="shared" si="8"/>
        <v/>
      </c>
      <c r="U17" s="59" t="str">
        <f t="shared" si="8"/>
        <v/>
      </c>
      <c r="V17" s="59" t="str">
        <f t="shared" si="8"/>
        <v/>
      </c>
      <c r="W17" s="59" t="str">
        <f t="shared" si="8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9"/>
        <v/>
      </c>
      <c r="AF17" s="59" t="str">
        <f t="shared" si="9"/>
        <v/>
      </c>
      <c r="AG17" s="59" t="str">
        <f t="shared" si="9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</row>
    <row r="18" spans="1:39" ht="14.25" customHeight="1" x14ac:dyDescent="0.25">
      <c r="A18" s="53" t="e">
        <f t="shared" si="4"/>
        <v>#REF!</v>
      </c>
      <c r="B18" s="5">
        <f t="shared" si="6"/>
        <v>15</v>
      </c>
      <c r="C18" s="56">
        <v>157</v>
      </c>
      <c r="D18" s="56" t="s">
        <v>160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0"/>
        <v>#REF!</v>
      </c>
      <c r="K18" s="58" t="e">
        <f t="shared" si="5"/>
        <v>#REF!</v>
      </c>
      <c r="M18" s="53"/>
      <c r="N18" s="59" t="str">
        <f t="shared" si="8"/>
        <v/>
      </c>
      <c r="O18" s="59" t="str">
        <f t="shared" si="8"/>
        <v/>
      </c>
      <c r="P18" s="59" t="str">
        <f t="shared" si="8"/>
        <v/>
      </c>
      <c r="Q18" s="59" t="str">
        <f t="shared" si="8"/>
        <v/>
      </c>
      <c r="R18" s="59" t="str">
        <f t="shared" si="8"/>
        <v/>
      </c>
      <c r="S18" s="59" t="str">
        <f t="shared" si="8"/>
        <v/>
      </c>
      <c r="T18" s="59" t="str">
        <f t="shared" si="8"/>
        <v/>
      </c>
      <c r="U18" s="59" t="str">
        <f t="shared" si="8"/>
        <v/>
      </c>
      <c r="V18" s="59" t="str">
        <f t="shared" si="8"/>
        <v/>
      </c>
      <c r="W18" s="59" t="str">
        <f t="shared" si="8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9"/>
        <v/>
      </c>
      <c r="AF18" s="59" t="str">
        <f t="shared" si="9"/>
        <v/>
      </c>
      <c r="AG18" s="59" t="str">
        <f t="shared" si="9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</row>
    <row r="19" spans="1:39" ht="14.25" customHeight="1" x14ac:dyDescent="0.25">
      <c r="A19" s="53" t="e">
        <f t="shared" si="4"/>
        <v>#REF!</v>
      </c>
      <c r="B19" s="5">
        <f t="shared" si="6"/>
        <v>16</v>
      </c>
      <c r="C19" s="56">
        <v>118</v>
      </c>
      <c r="D19" s="56" t="s">
        <v>161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0"/>
        <v>#REF!</v>
      </c>
      <c r="K19" s="58" t="e">
        <f t="shared" si="5"/>
        <v>#REF!</v>
      </c>
      <c r="M19" s="54" t="s">
        <v>48</v>
      </c>
      <c r="N19" s="60">
        <f>IF(N15="",1000,SUM(N13:N15))</f>
        <v>1000</v>
      </c>
      <c r="O19" s="60">
        <f t="shared" ref="O19:AM19" si="11">IF(O15="",1000,SUM(O13:O15))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</row>
    <row r="20" spans="1:39" ht="14.25" customHeight="1" x14ac:dyDescent="0.25">
      <c r="A20" s="53" t="e">
        <f t="shared" si="4"/>
        <v>#REF!</v>
      </c>
      <c r="B20" s="5">
        <f t="shared" si="6"/>
        <v>17</v>
      </c>
      <c r="C20" s="56">
        <v>135</v>
      </c>
      <c r="D20" s="56" t="s">
        <v>162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0"/>
        <v>#REF!</v>
      </c>
      <c r="K20" s="58" t="e">
        <f t="shared" si="5"/>
        <v>#REF!</v>
      </c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</row>
    <row r="21" spans="1:39" ht="14.25" customHeight="1" x14ac:dyDescent="0.25">
      <c r="A21" s="53" t="e">
        <f t="shared" si="4"/>
        <v>#REF!</v>
      </c>
      <c r="B21" s="5">
        <f t="shared" si="6"/>
        <v>18</v>
      </c>
      <c r="C21" s="56">
        <v>158</v>
      </c>
      <c r="D21" s="56" t="s">
        <v>163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0"/>
        <v>#REF!</v>
      </c>
      <c r="K21" s="58" t="e">
        <f t="shared" ref="K21:K38" si="12">+G21&amp;"  "&amp;J21</f>
        <v>#REF!</v>
      </c>
    </row>
    <row r="22" spans="1:39" ht="14.25" customHeight="1" x14ac:dyDescent="0.25">
      <c r="A22" s="53" t="e">
        <f t="shared" si="4"/>
        <v>#REF!</v>
      </c>
      <c r="B22" s="5">
        <f t="shared" si="6"/>
        <v>19</v>
      </c>
      <c r="C22" s="56">
        <v>131</v>
      </c>
      <c r="D22" s="56" t="s">
        <v>164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0"/>
        <v>#REF!</v>
      </c>
      <c r="K22" s="58" t="e">
        <f t="shared" si="12"/>
        <v>#REF!</v>
      </c>
      <c r="M22" s="53">
        <v>7</v>
      </c>
      <c r="N22" s="59" t="str">
        <f t="shared" ref="N22:W27" si="13">+IF(ISNA(VLOOKUP(N$3&amp;"  "&amp;$M22,$A$3:$I$109,2,0)),"",VLOOKUP(N$3&amp;"  "&amp;$M22,$A$3:$I$109,2,0))</f>
        <v/>
      </c>
      <c r="O22" s="59" t="str">
        <f t="shared" si="13"/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ref="X22:AG27" si="14">+IF(ISNA(VLOOKUP(X$3&amp;"  "&amp;$M22,$A$3:$I$109,2,0)),"",VLOOKUP(X$3&amp;"  "&amp;$M22,$A$3:$I$109,2,0))</f>
        <v/>
      </c>
      <c r="Y22" s="59" t="str">
        <f t="shared" si="14"/>
        <v/>
      </c>
      <c r="Z22" s="59" t="str">
        <f t="shared" si="14"/>
        <v/>
      </c>
      <c r="AA22" s="59" t="str">
        <f t="shared" si="14"/>
        <v/>
      </c>
      <c r="AB22" s="59" t="str">
        <f t="shared" si="14"/>
        <v/>
      </c>
      <c r="AC22" s="59" t="str">
        <f t="shared" si="14"/>
        <v/>
      </c>
      <c r="AD22" s="59" t="str">
        <f t="shared" si="14"/>
        <v/>
      </c>
      <c r="AE22" s="59" t="str">
        <f t="shared" si="14"/>
        <v/>
      </c>
      <c r="AF22" s="59" t="str">
        <f t="shared" si="14"/>
        <v/>
      </c>
      <c r="AG22" s="59" t="str">
        <f t="shared" si="14"/>
        <v/>
      </c>
      <c r="AH22" s="59" t="str">
        <f t="shared" ref="AH22:AM27" si="15">+IF(ISNA(VLOOKUP(AH$3&amp;"  "&amp;$M22,$A$3:$I$109,2,0)),"",VLOOKUP(AH$3&amp;"  "&amp;$M22,$A$3:$I$109,2,0))</f>
        <v/>
      </c>
      <c r="AI22" s="59" t="str">
        <f t="shared" si="15"/>
        <v/>
      </c>
      <c r="AJ22" s="59" t="str">
        <f t="shared" si="15"/>
        <v/>
      </c>
      <c r="AK22" s="59" t="str">
        <f t="shared" si="15"/>
        <v/>
      </c>
      <c r="AL22" s="59" t="str">
        <f t="shared" si="15"/>
        <v/>
      </c>
      <c r="AM22" s="59" t="str">
        <f t="shared" si="15"/>
        <v/>
      </c>
    </row>
    <row r="23" spans="1:39" ht="14.25" customHeight="1" x14ac:dyDescent="0.25">
      <c r="A23" s="53" t="e">
        <f t="shared" si="4"/>
        <v>#REF!</v>
      </c>
      <c r="B23" s="5">
        <f t="shared" si="6"/>
        <v>20</v>
      </c>
      <c r="C23" s="56">
        <v>127</v>
      </c>
      <c r="D23" s="56" t="s">
        <v>165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0"/>
        <v>#REF!</v>
      </c>
      <c r="K23" s="58" t="e">
        <f t="shared" si="12"/>
        <v>#REF!</v>
      </c>
      <c r="M23" s="53">
        <v>8</v>
      </c>
      <c r="N23" s="59" t="str">
        <f t="shared" si="13"/>
        <v/>
      </c>
      <c r="O23" s="59" t="str">
        <f t="shared" si="13"/>
        <v/>
      </c>
      <c r="P23" s="59" t="str">
        <f t="shared" si="13"/>
        <v/>
      </c>
      <c r="Q23" s="59" t="str">
        <f t="shared" si="13"/>
        <v/>
      </c>
      <c r="R23" s="59" t="str">
        <f t="shared" si="13"/>
        <v/>
      </c>
      <c r="S23" s="59" t="str">
        <f t="shared" si="13"/>
        <v/>
      </c>
      <c r="T23" s="59" t="str">
        <f t="shared" si="13"/>
        <v/>
      </c>
      <c r="U23" s="59" t="str">
        <f t="shared" si="13"/>
        <v/>
      </c>
      <c r="V23" s="59" t="str">
        <f t="shared" si="13"/>
        <v/>
      </c>
      <c r="W23" s="59" t="str">
        <f t="shared" si="13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4"/>
        <v/>
      </c>
      <c r="AE23" s="59" t="str">
        <f t="shared" si="14"/>
        <v/>
      </c>
      <c r="AF23" s="59" t="str">
        <f t="shared" si="14"/>
        <v/>
      </c>
      <c r="AG23" s="59" t="str">
        <f t="shared" si="14"/>
        <v/>
      </c>
      <c r="AH23" s="59" t="str">
        <f t="shared" si="15"/>
        <v/>
      </c>
      <c r="AI23" s="59" t="str">
        <f t="shared" si="15"/>
        <v/>
      </c>
      <c r="AJ23" s="59" t="str">
        <f t="shared" si="15"/>
        <v/>
      </c>
      <c r="AK23" s="59" t="str">
        <f t="shared" si="15"/>
        <v/>
      </c>
      <c r="AL23" s="59" t="str">
        <f t="shared" si="15"/>
        <v/>
      </c>
      <c r="AM23" s="59" t="str">
        <f t="shared" si="15"/>
        <v/>
      </c>
    </row>
    <row r="24" spans="1:39" ht="14.25" customHeight="1" x14ac:dyDescent="0.25">
      <c r="A24" s="53" t="e">
        <f t="shared" si="4"/>
        <v>#REF!</v>
      </c>
      <c r="B24" s="5">
        <f t="shared" si="6"/>
        <v>21</v>
      </c>
      <c r="C24" s="56">
        <v>124</v>
      </c>
      <c r="D24" s="56" t="s">
        <v>166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0"/>
        <v>#REF!</v>
      </c>
      <c r="K24" s="58" t="e">
        <f t="shared" si="12"/>
        <v>#REF!</v>
      </c>
      <c r="M24" s="53">
        <v>9</v>
      </c>
      <c r="N24" s="59" t="str">
        <f t="shared" si="13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4"/>
        <v/>
      </c>
      <c r="Y24" s="59" t="str">
        <f t="shared" si="14"/>
        <v/>
      </c>
      <c r="Z24" s="59" t="str">
        <f t="shared" si="14"/>
        <v/>
      </c>
      <c r="AA24" s="59" t="str">
        <f t="shared" si="14"/>
        <v/>
      </c>
      <c r="AB24" s="59" t="str">
        <f t="shared" si="14"/>
        <v/>
      </c>
      <c r="AC24" s="59" t="str">
        <f t="shared" si="14"/>
        <v/>
      </c>
      <c r="AD24" s="59" t="str">
        <f t="shared" si="14"/>
        <v/>
      </c>
      <c r="AE24" s="59" t="str">
        <f t="shared" si="14"/>
        <v/>
      </c>
      <c r="AF24" s="59" t="str">
        <f t="shared" si="14"/>
        <v/>
      </c>
      <c r="AG24" s="59" t="str">
        <f t="shared" si="14"/>
        <v/>
      </c>
      <c r="AH24" s="59" t="str">
        <f t="shared" si="15"/>
        <v/>
      </c>
      <c r="AI24" s="59" t="str">
        <f t="shared" si="15"/>
        <v/>
      </c>
      <c r="AJ24" s="59" t="str">
        <f t="shared" si="15"/>
        <v/>
      </c>
      <c r="AK24" s="59" t="str">
        <f t="shared" si="15"/>
        <v/>
      </c>
      <c r="AL24" s="59" t="str">
        <f t="shared" si="15"/>
        <v/>
      </c>
      <c r="AM24" s="59" t="str">
        <f t="shared" si="15"/>
        <v/>
      </c>
    </row>
    <row r="25" spans="1:39" ht="14.25" customHeight="1" x14ac:dyDescent="0.25">
      <c r="A25" s="53" t="e">
        <f t="shared" si="4"/>
        <v>#REF!</v>
      </c>
      <c r="B25" s="5">
        <f t="shared" si="6"/>
        <v>22</v>
      </c>
      <c r="C25" s="56">
        <v>154</v>
      </c>
      <c r="D25" s="56" t="s">
        <v>167</v>
      </c>
      <c r="E25" s="4" t="e">
        <f>+VLOOKUP($C25,#REF!,2,"false")</f>
        <v>#REF!</v>
      </c>
      <c r="F25" s="4" t="e">
        <f>+VLOOKUP($C25,#REF!,3,"false")</f>
        <v>#REF!</v>
      </c>
      <c r="G25" s="4" t="e">
        <f>+VLOOKUP($C25,#REF!,4,"false")</f>
        <v>#REF!</v>
      </c>
      <c r="H25" s="4" t="e">
        <f>+VLOOKUP($C25,#REF!,5,"false")</f>
        <v>#REF!</v>
      </c>
      <c r="I25" s="5" t="e">
        <f>+VLOOKUP($C25,#REF!,6,"false")</f>
        <v>#REF!</v>
      </c>
      <c r="J25" s="57" t="e">
        <f t="shared" si="0"/>
        <v>#REF!</v>
      </c>
      <c r="K25" s="58" t="e">
        <f t="shared" si="12"/>
        <v>#REF!</v>
      </c>
      <c r="M25" s="53"/>
      <c r="N25" s="59" t="str">
        <f t="shared" si="13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4"/>
        <v/>
      </c>
      <c r="Y25" s="59" t="str">
        <f t="shared" si="14"/>
        <v/>
      </c>
      <c r="Z25" s="59" t="str">
        <f t="shared" si="14"/>
        <v/>
      </c>
      <c r="AA25" s="59" t="str">
        <f t="shared" si="14"/>
        <v/>
      </c>
      <c r="AB25" s="59" t="str">
        <f t="shared" si="14"/>
        <v/>
      </c>
      <c r="AC25" s="59" t="str">
        <f t="shared" si="14"/>
        <v/>
      </c>
      <c r="AD25" s="59" t="str">
        <f t="shared" si="14"/>
        <v/>
      </c>
      <c r="AE25" s="59" t="str">
        <f t="shared" si="14"/>
        <v/>
      </c>
      <c r="AF25" s="59" t="str">
        <f t="shared" si="14"/>
        <v/>
      </c>
      <c r="AG25" s="59" t="str">
        <f t="shared" si="14"/>
        <v/>
      </c>
      <c r="AH25" s="59" t="str">
        <f t="shared" si="15"/>
        <v/>
      </c>
      <c r="AI25" s="59" t="str">
        <f t="shared" si="15"/>
        <v/>
      </c>
      <c r="AJ25" s="59" t="str">
        <f t="shared" si="15"/>
        <v/>
      </c>
      <c r="AK25" s="59" t="str">
        <f t="shared" si="15"/>
        <v/>
      </c>
      <c r="AL25" s="59" t="str">
        <f t="shared" si="15"/>
        <v/>
      </c>
      <c r="AM25" s="59" t="str">
        <f t="shared" si="15"/>
        <v/>
      </c>
    </row>
    <row r="26" spans="1:39" ht="14.25" customHeight="1" x14ac:dyDescent="0.25">
      <c r="A26" s="53" t="e">
        <f t="shared" si="4"/>
        <v>#REF!</v>
      </c>
      <c r="B26" s="5">
        <f t="shared" si="6"/>
        <v>23</v>
      </c>
      <c r="C26" s="56">
        <v>146</v>
      </c>
      <c r="D26" s="56" t="s">
        <v>168</v>
      </c>
      <c r="E26" s="4" t="e">
        <f>+VLOOKUP($C26,#REF!,2,"false")</f>
        <v>#REF!</v>
      </c>
      <c r="F26" s="4" t="e">
        <f>+VLOOKUP($C26,#REF!,3,"false")</f>
        <v>#REF!</v>
      </c>
      <c r="G26" s="4" t="e">
        <f>+VLOOKUP($C26,#REF!,4,"false")</f>
        <v>#REF!</v>
      </c>
      <c r="H26" s="4" t="e">
        <f>+VLOOKUP($C26,#REF!,5,"false")</f>
        <v>#REF!</v>
      </c>
      <c r="I26" s="5" t="e">
        <f>+VLOOKUP($C26,#REF!,6,"false")</f>
        <v>#REF!</v>
      </c>
      <c r="J26" s="57" t="e">
        <f t="shared" si="0"/>
        <v>#REF!</v>
      </c>
      <c r="K26" s="58" t="e">
        <f t="shared" si="12"/>
        <v>#REF!</v>
      </c>
      <c r="M26" s="53"/>
      <c r="N26" s="59" t="str">
        <f t="shared" si="13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4"/>
        <v/>
      </c>
      <c r="Y26" s="59" t="str">
        <f t="shared" si="14"/>
        <v/>
      </c>
      <c r="Z26" s="59" t="str">
        <f t="shared" si="14"/>
        <v/>
      </c>
      <c r="AA26" s="59" t="str">
        <f t="shared" si="14"/>
        <v/>
      </c>
      <c r="AB26" s="59" t="str">
        <f t="shared" si="14"/>
        <v/>
      </c>
      <c r="AC26" s="59" t="str">
        <f t="shared" si="14"/>
        <v/>
      </c>
      <c r="AD26" s="59" t="str">
        <f t="shared" si="14"/>
        <v/>
      </c>
      <c r="AE26" s="59" t="str">
        <f t="shared" si="14"/>
        <v/>
      </c>
      <c r="AF26" s="59" t="str">
        <f t="shared" si="14"/>
        <v/>
      </c>
      <c r="AG26" s="59" t="str">
        <f t="shared" si="14"/>
        <v/>
      </c>
      <c r="AH26" s="59" t="str">
        <f t="shared" si="15"/>
        <v/>
      </c>
      <c r="AI26" s="59" t="str">
        <f t="shared" si="15"/>
        <v/>
      </c>
      <c r="AJ26" s="59" t="str">
        <f t="shared" si="15"/>
        <v/>
      </c>
      <c r="AK26" s="59" t="str">
        <f t="shared" si="15"/>
        <v/>
      </c>
      <c r="AL26" s="59" t="str">
        <f t="shared" si="15"/>
        <v/>
      </c>
      <c r="AM26" s="59" t="str">
        <f t="shared" si="15"/>
        <v/>
      </c>
    </row>
    <row r="27" spans="1:39" ht="14.25" customHeight="1" x14ac:dyDescent="0.25">
      <c r="A27" s="53" t="e">
        <f t="shared" si="4"/>
        <v>#REF!</v>
      </c>
      <c r="B27" s="5">
        <f t="shared" si="6"/>
        <v>24</v>
      </c>
      <c r="C27" s="56">
        <v>156</v>
      </c>
      <c r="D27" s="56" t="s">
        <v>169</v>
      </c>
      <c r="E27" s="4" t="e">
        <f>+VLOOKUP($C27,#REF!,2,"false")</f>
        <v>#REF!</v>
      </c>
      <c r="F27" s="4" t="e">
        <f>+VLOOKUP($C27,#REF!,3,"false")</f>
        <v>#REF!</v>
      </c>
      <c r="G27" s="4" t="e">
        <f>+VLOOKUP($C27,#REF!,4,"false")</f>
        <v>#REF!</v>
      </c>
      <c r="H27" s="4" t="e">
        <f>+VLOOKUP($C27,#REF!,5,"false")</f>
        <v>#REF!</v>
      </c>
      <c r="I27" s="5" t="e">
        <f>+VLOOKUP($C27,#REF!,6,"false")</f>
        <v>#REF!</v>
      </c>
      <c r="J27" s="57" t="e">
        <f t="shared" si="0"/>
        <v>#REF!</v>
      </c>
      <c r="K27" s="58" t="e">
        <f t="shared" si="12"/>
        <v>#REF!</v>
      </c>
      <c r="M27" s="53"/>
      <c r="N27" s="59" t="str">
        <f t="shared" si="13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4"/>
        <v/>
      </c>
      <c r="Y27" s="59" t="str">
        <f t="shared" si="14"/>
        <v/>
      </c>
      <c r="Z27" s="59" t="str">
        <f t="shared" si="14"/>
        <v/>
      </c>
      <c r="AA27" s="59" t="str">
        <f t="shared" si="14"/>
        <v/>
      </c>
      <c r="AB27" s="59" t="str">
        <f t="shared" si="14"/>
        <v/>
      </c>
      <c r="AC27" s="59" t="str">
        <f t="shared" si="14"/>
        <v/>
      </c>
      <c r="AD27" s="59" t="str">
        <f t="shared" si="14"/>
        <v/>
      </c>
      <c r="AE27" s="59" t="str">
        <f t="shared" si="14"/>
        <v/>
      </c>
      <c r="AF27" s="59" t="str">
        <f t="shared" si="14"/>
        <v/>
      </c>
      <c r="AG27" s="59" t="str">
        <f t="shared" si="14"/>
        <v/>
      </c>
      <c r="AH27" s="59" t="str">
        <f t="shared" si="15"/>
        <v/>
      </c>
      <c r="AI27" s="59" t="str">
        <f t="shared" si="15"/>
        <v/>
      </c>
      <c r="AJ27" s="59" t="str">
        <f t="shared" si="15"/>
        <v/>
      </c>
      <c r="AK27" s="59" t="str">
        <f t="shared" si="15"/>
        <v/>
      </c>
      <c r="AL27" s="59" t="str">
        <f t="shared" si="15"/>
        <v/>
      </c>
      <c r="AM27" s="59" t="str">
        <f t="shared" si="15"/>
        <v/>
      </c>
    </row>
    <row r="28" spans="1:39" ht="14.25" customHeight="1" x14ac:dyDescent="0.25">
      <c r="A28" s="53" t="e">
        <f t="shared" si="4"/>
        <v>#REF!</v>
      </c>
      <c r="B28" s="5">
        <f t="shared" si="6"/>
        <v>25</v>
      </c>
      <c r="C28" s="56">
        <v>140</v>
      </c>
      <c r="D28" s="56" t="s">
        <v>170</v>
      </c>
      <c r="E28" s="4" t="e">
        <f>+VLOOKUP($C28,#REF!,2,"false")</f>
        <v>#REF!</v>
      </c>
      <c r="F28" s="4" t="e">
        <f>+VLOOKUP($C28,#REF!,3,"false")</f>
        <v>#REF!</v>
      </c>
      <c r="G28" s="4" t="e">
        <f>+VLOOKUP($C28,#REF!,4,"false")</f>
        <v>#REF!</v>
      </c>
      <c r="H28" s="4" t="e">
        <f>+VLOOKUP($C28,#REF!,5,"false")</f>
        <v>#REF!</v>
      </c>
      <c r="I28" s="5" t="e">
        <f>+VLOOKUP($C28,#REF!,6,"false")</f>
        <v>#REF!</v>
      </c>
      <c r="J28" s="57" t="e">
        <f t="shared" si="0"/>
        <v>#REF!</v>
      </c>
      <c r="K28" s="58" t="e">
        <f t="shared" si="12"/>
        <v>#REF!</v>
      </c>
      <c r="M28" s="54" t="s">
        <v>48</v>
      </c>
      <c r="N28" s="60">
        <f>IF(N24="",1000,SUM(N22:N24))</f>
        <v>1000</v>
      </c>
      <c r="O28" s="60">
        <f t="shared" ref="O28:AM28" si="16">IF(O24="",1000,SUM(O22:O24))</f>
        <v>1000</v>
      </c>
      <c r="P28" s="60">
        <f t="shared" si="16"/>
        <v>1000</v>
      </c>
      <c r="Q28" s="60">
        <f t="shared" si="16"/>
        <v>1000</v>
      </c>
      <c r="R28" s="60">
        <f t="shared" si="16"/>
        <v>1000</v>
      </c>
      <c r="S28" s="60">
        <f t="shared" si="16"/>
        <v>1000</v>
      </c>
      <c r="T28" s="60">
        <f t="shared" si="16"/>
        <v>1000</v>
      </c>
      <c r="U28" s="60">
        <f t="shared" si="16"/>
        <v>1000</v>
      </c>
      <c r="V28" s="60">
        <f t="shared" si="16"/>
        <v>1000</v>
      </c>
      <c r="W28" s="60">
        <f t="shared" si="16"/>
        <v>1000</v>
      </c>
      <c r="X28" s="60">
        <f t="shared" si="16"/>
        <v>1000</v>
      </c>
      <c r="Y28" s="60">
        <f t="shared" si="16"/>
        <v>1000</v>
      </c>
      <c r="Z28" s="60">
        <f t="shared" si="16"/>
        <v>1000</v>
      </c>
      <c r="AA28" s="60">
        <f t="shared" si="16"/>
        <v>1000</v>
      </c>
      <c r="AB28" s="60">
        <f t="shared" si="16"/>
        <v>1000</v>
      </c>
      <c r="AC28" s="60">
        <f t="shared" si="16"/>
        <v>1000</v>
      </c>
      <c r="AD28" s="60">
        <f t="shared" si="16"/>
        <v>1000</v>
      </c>
      <c r="AE28" s="60">
        <f t="shared" si="16"/>
        <v>1000</v>
      </c>
      <c r="AF28" s="60">
        <f t="shared" si="16"/>
        <v>1000</v>
      </c>
      <c r="AG28" s="60">
        <f t="shared" si="16"/>
        <v>1000</v>
      </c>
      <c r="AH28" s="60">
        <f t="shared" si="16"/>
        <v>1000</v>
      </c>
      <c r="AI28" s="60">
        <f t="shared" si="16"/>
        <v>1000</v>
      </c>
      <c r="AJ28" s="60">
        <f t="shared" si="16"/>
        <v>1000</v>
      </c>
      <c r="AK28" s="60">
        <f t="shared" si="16"/>
        <v>1000</v>
      </c>
      <c r="AL28" s="60">
        <f t="shared" si="16"/>
        <v>1000</v>
      </c>
      <c r="AM28" s="60">
        <f t="shared" si="16"/>
        <v>1000</v>
      </c>
    </row>
    <row r="29" spans="1:39" ht="14.25" customHeight="1" x14ac:dyDescent="0.25">
      <c r="A29" s="53" t="e">
        <f t="shared" si="4"/>
        <v>#REF!</v>
      </c>
      <c r="B29" s="5">
        <f t="shared" si="6"/>
        <v>26</v>
      </c>
      <c r="C29" s="56">
        <v>161</v>
      </c>
      <c r="D29" s="56" t="s">
        <v>170</v>
      </c>
      <c r="E29" s="4" t="e">
        <f>+VLOOKUP($C29,#REF!,2,"false")</f>
        <v>#REF!</v>
      </c>
      <c r="F29" s="4" t="e">
        <f>+VLOOKUP($C29,#REF!,3,"false")</f>
        <v>#REF!</v>
      </c>
      <c r="G29" s="4" t="e">
        <f>+VLOOKUP($C29,#REF!,4,"false")</f>
        <v>#REF!</v>
      </c>
      <c r="H29" s="4" t="e">
        <f>+VLOOKUP($C29,#REF!,5,"false")</f>
        <v>#REF!</v>
      </c>
      <c r="I29" s="5" t="e">
        <f>+VLOOKUP($C29,#REF!,6,"false")</f>
        <v>#REF!</v>
      </c>
      <c r="J29" s="57" t="e">
        <f t="shared" si="0"/>
        <v>#REF!</v>
      </c>
      <c r="K29" s="58" t="e">
        <f t="shared" si="12"/>
        <v>#REF!</v>
      </c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</row>
    <row r="30" spans="1:39" ht="14.25" customHeight="1" x14ac:dyDescent="0.25">
      <c r="A30" s="53" t="e">
        <f t="shared" si="4"/>
        <v>#REF!</v>
      </c>
      <c r="B30" s="5">
        <f t="shared" si="6"/>
        <v>27</v>
      </c>
      <c r="C30" s="56">
        <v>155</v>
      </c>
      <c r="D30" s="56" t="s">
        <v>171</v>
      </c>
      <c r="E30" s="4" t="e">
        <f>+VLOOKUP($C30,#REF!,2,"false")</f>
        <v>#REF!</v>
      </c>
      <c r="F30" s="4" t="e">
        <f>+VLOOKUP($C30,#REF!,3,"false")</f>
        <v>#REF!</v>
      </c>
      <c r="G30" s="4" t="e">
        <f>+VLOOKUP($C30,#REF!,4,"false")</f>
        <v>#REF!</v>
      </c>
      <c r="H30" s="4" t="e">
        <f>+VLOOKUP($C30,#REF!,5,"false")</f>
        <v>#REF!</v>
      </c>
      <c r="I30" s="5" t="e">
        <f>+VLOOKUP($C30,#REF!,6,"false")</f>
        <v>#REF!</v>
      </c>
      <c r="J30" s="57" t="e">
        <f t="shared" si="0"/>
        <v>#REF!</v>
      </c>
      <c r="K30" s="58" t="e">
        <f t="shared" si="12"/>
        <v>#REF!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ht="14.25" customHeight="1" x14ac:dyDescent="0.25">
      <c r="A31" s="53" t="e">
        <f t="shared" si="4"/>
        <v>#REF!</v>
      </c>
      <c r="B31" s="5">
        <f t="shared" si="6"/>
        <v>28</v>
      </c>
      <c r="C31" s="56">
        <v>144</v>
      </c>
      <c r="D31" s="56" t="s">
        <v>172</v>
      </c>
      <c r="E31" s="4" t="e">
        <f>+VLOOKUP($C31,#REF!,2,"false")</f>
        <v>#REF!</v>
      </c>
      <c r="F31" s="4" t="e">
        <f>+VLOOKUP($C31,#REF!,3,"false")</f>
        <v>#REF!</v>
      </c>
      <c r="G31" s="4" t="e">
        <f>+VLOOKUP($C31,#REF!,4,"false")</f>
        <v>#REF!</v>
      </c>
      <c r="H31" s="4" t="e">
        <f>+VLOOKUP($C31,#REF!,5,"false")</f>
        <v>#REF!</v>
      </c>
      <c r="I31" s="5" t="e">
        <f>+VLOOKUP($C31,#REF!,6,"false")</f>
        <v>#REF!</v>
      </c>
      <c r="J31" s="57" t="e">
        <f t="shared" si="0"/>
        <v>#REF!</v>
      </c>
      <c r="K31" s="58" t="e">
        <f t="shared" si="12"/>
        <v>#REF!</v>
      </c>
      <c r="M31" s="53">
        <v>10</v>
      </c>
      <c r="N31" s="59" t="str">
        <f t="shared" ref="N31:W36" si="17">+IF(ISNA(VLOOKUP(N$3&amp;"  "&amp;$M31,$A$3:$I$109,2,0)),"",VLOOKUP(N$3&amp;"  "&amp;$M31,$A$3:$I$109,2,0))</f>
        <v/>
      </c>
      <c r="O31" s="59" t="str">
        <f t="shared" si="17"/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ref="X31:AG36" si="18">+IF(ISNA(VLOOKUP(X$3&amp;"  "&amp;$M31,$A$3:$I$109,2,0)),"",VLOOKUP(X$3&amp;"  "&amp;$M31,$A$3:$I$109,2,0))</f>
        <v/>
      </c>
      <c r="Y31" s="59" t="str">
        <f t="shared" si="18"/>
        <v/>
      </c>
      <c r="Z31" s="59" t="str">
        <f t="shared" si="18"/>
        <v/>
      </c>
      <c r="AA31" s="59" t="str">
        <f t="shared" si="18"/>
        <v/>
      </c>
      <c r="AB31" s="59" t="str">
        <f t="shared" si="18"/>
        <v/>
      </c>
      <c r="AC31" s="59" t="str">
        <f t="shared" si="18"/>
        <v/>
      </c>
      <c r="AD31" s="59" t="str">
        <f t="shared" si="18"/>
        <v/>
      </c>
      <c r="AE31" s="59" t="str">
        <f t="shared" si="18"/>
        <v/>
      </c>
      <c r="AF31" s="59" t="str">
        <f t="shared" si="18"/>
        <v/>
      </c>
      <c r="AG31" s="59" t="str">
        <f t="shared" si="18"/>
        <v/>
      </c>
      <c r="AH31" s="59" t="str">
        <f t="shared" ref="AH31:AM36" si="19">+IF(ISNA(VLOOKUP(AH$3&amp;"  "&amp;$M31,$A$3:$I$109,2,0)),"",VLOOKUP(AH$3&amp;"  "&amp;$M31,$A$3:$I$109,2,0))</f>
        <v/>
      </c>
      <c r="AI31" s="59" t="str">
        <f t="shared" si="19"/>
        <v/>
      </c>
      <c r="AJ31" s="59" t="str">
        <f t="shared" si="19"/>
        <v/>
      </c>
      <c r="AK31" s="59" t="str">
        <f t="shared" si="19"/>
        <v/>
      </c>
      <c r="AL31" s="59" t="str">
        <f t="shared" si="19"/>
        <v/>
      </c>
      <c r="AM31" s="59" t="str">
        <f t="shared" si="19"/>
        <v/>
      </c>
    </row>
    <row r="32" spans="1:39" ht="14.25" customHeight="1" x14ac:dyDescent="0.25">
      <c r="A32" s="53" t="e">
        <f t="shared" si="4"/>
        <v>#REF!</v>
      </c>
      <c r="B32" s="5">
        <f t="shared" si="6"/>
        <v>29</v>
      </c>
      <c r="C32" s="56">
        <v>128</v>
      </c>
      <c r="D32" s="56" t="s">
        <v>173</v>
      </c>
      <c r="E32" s="4" t="e">
        <f>+VLOOKUP($C32,#REF!,2,"false")</f>
        <v>#REF!</v>
      </c>
      <c r="F32" s="4" t="e">
        <f>+VLOOKUP($C32,#REF!,3,"false")</f>
        <v>#REF!</v>
      </c>
      <c r="G32" s="4" t="e">
        <f>+VLOOKUP($C32,#REF!,4,"false")</f>
        <v>#REF!</v>
      </c>
      <c r="H32" s="4" t="e">
        <f>+VLOOKUP($C32,#REF!,5,"false")</f>
        <v>#REF!</v>
      </c>
      <c r="I32" s="5" t="e">
        <f>+VLOOKUP($C32,#REF!,6,"false")</f>
        <v>#REF!</v>
      </c>
      <c r="J32" s="57" t="e">
        <f t="shared" si="0"/>
        <v>#REF!</v>
      </c>
      <c r="K32" s="58" t="e">
        <f t="shared" si="12"/>
        <v>#REF!</v>
      </c>
      <c r="M32" s="53">
        <v>11</v>
      </c>
      <c r="N32" s="59" t="str">
        <f t="shared" si="17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8"/>
        <v/>
      </c>
      <c r="Y32" s="59" t="str">
        <f t="shared" si="18"/>
        <v/>
      </c>
      <c r="Z32" s="59" t="str">
        <f t="shared" si="18"/>
        <v/>
      </c>
      <c r="AA32" s="59" t="str">
        <f t="shared" si="18"/>
        <v/>
      </c>
      <c r="AB32" s="59" t="str">
        <f t="shared" si="18"/>
        <v/>
      </c>
      <c r="AC32" s="59" t="str">
        <f t="shared" si="18"/>
        <v/>
      </c>
      <c r="AD32" s="59" t="str">
        <f t="shared" si="18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9"/>
        <v/>
      </c>
      <c r="AI32" s="59" t="str">
        <f t="shared" si="19"/>
        <v/>
      </c>
      <c r="AJ32" s="59" t="str">
        <f t="shared" si="19"/>
        <v/>
      </c>
      <c r="AK32" s="59" t="str">
        <f t="shared" si="19"/>
        <v/>
      </c>
      <c r="AL32" s="59" t="str">
        <f t="shared" si="19"/>
        <v/>
      </c>
      <c r="AM32" s="59" t="str">
        <f t="shared" si="19"/>
        <v/>
      </c>
    </row>
    <row r="33" spans="1:39" ht="14.25" customHeight="1" x14ac:dyDescent="0.25">
      <c r="A33" s="53" t="e">
        <f t="shared" si="4"/>
        <v>#REF!</v>
      </c>
      <c r="B33" s="5">
        <f t="shared" si="6"/>
        <v>30</v>
      </c>
      <c r="C33" s="56">
        <v>160</v>
      </c>
      <c r="D33" s="56" t="s">
        <v>174</v>
      </c>
      <c r="E33" s="4" t="e">
        <f>+VLOOKUP($C33,#REF!,2,"false")</f>
        <v>#REF!</v>
      </c>
      <c r="F33" s="4" t="e">
        <f>+VLOOKUP($C33,#REF!,3,"false")</f>
        <v>#REF!</v>
      </c>
      <c r="G33" s="4" t="e">
        <f>+VLOOKUP($C33,#REF!,4,"false")</f>
        <v>#REF!</v>
      </c>
      <c r="H33" s="20" t="e">
        <f>+VLOOKUP($C33,#REF!,5,"false")</f>
        <v>#REF!</v>
      </c>
      <c r="I33" s="5" t="e">
        <f>+VLOOKUP($C33,#REF!,6,"false")</f>
        <v>#REF!</v>
      </c>
      <c r="J33" s="57" t="e">
        <f t="shared" si="0"/>
        <v>#REF!</v>
      </c>
      <c r="K33" s="58" t="e">
        <f t="shared" si="12"/>
        <v>#REF!</v>
      </c>
      <c r="M33" s="53">
        <v>12</v>
      </c>
      <c r="N33" s="59" t="str">
        <f t="shared" si="17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8"/>
        <v/>
      </c>
      <c r="Y33" s="59" t="str">
        <f t="shared" si="18"/>
        <v/>
      </c>
      <c r="Z33" s="59" t="str">
        <f t="shared" si="18"/>
        <v/>
      </c>
      <c r="AA33" s="59" t="str">
        <f t="shared" si="18"/>
        <v/>
      </c>
      <c r="AB33" s="59" t="str">
        <f t="shared" si="18"/>
        <v/>
      </c>
      <c r="AC33" s="59" t="str">
        <f t="shared" si="18"/>
        <v/>
      </c>
      <c r="AD33" s="59" t="str">
        <f t="shared" si="18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9"/>
        <v/>
      </c>
      <c r="AI33" s="59" t="str">
        <f t="shared" si="19"/>
        <v/>
      </c>
      <c r="AJ33" s="59" t="str">
        <f t="shared" si="19"/>
        <v/>
      </c>
      <c r="AK33" s="59" t="str">
        <f t="shared" si="19"/>
        <v/>
      </c>
      <c r="AL33" s="59" t="str">
        <f t="shared" si="19"/>
        <v/>
      </c>
      <c r="AM33" s="59" t="str">
        <f t="shared" si="19"/>
        <v/>
      </c>
    </row>
    <row r="34" spans="1:39" ht="14.25" customHeight="1" x14ac:dyDescent="0.25">
      <c r="A34" s="53" t="e">
        <f t="shared" si="4"/>
        <v>#REF!</v>
      </c>
      <c r="B34" s="5">
        <f t="shared" si="6"/>
        <v>31</v>
      </c>
      <c r="C34" s="56">
        <v>143</v>
      </c>
      <c r="D34" s="56" t="s">
        <v>175</v>
      </c>
      <c r="E34" s="4" t="e">
        <f>+VLOOKUP($C34,#REF!,2,"false")</f>
        <v>#REF!</v>
      </c>
      <c r="F34" s="4" t="e">
        <f>+VLOOKUP($C34,#REF!,3,"false")</f>
        <v>#REF!</v>
      </c>
      <c r="G34" s="4" t="e">
        <f>+VLOOKUP($C34,#REF!,4,"false")</f>
        <v>#REF!</v>
      </c>
      <c r="H34" s="4" t="e">
        <f>+VLOOKUP($C34,#REF!,5,"false")</f>
        <v>#REF!</v>
      </c>
      <c r="I34" s="5" t="e">
        <f>+VLOOKUP($C34,#REF!,6,"false")</f>
        <v>#REF!</v>
      </c>
      <c r="J34" s="57" t="e">
        <f t="shared" si="0"/>
        <v>#REF!</v>
      </c>
      <c r="K34" s="58" t="e">
        <f t="shared" si="12"/>
        <v>#REF!</v>
      </c>
      <c r="M34" s="53"/>
      <c r="N34" s="59" t="str">
        <f t="shared" si="17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8"/>
        <v/>
      </c>
      <c r="Y34" s="59" t="str">
        <f t="shared" si="18"/>
        <v/>
      </c>
      <c r="Z34" s="59" t="str">
        <f t="shared" si="18"/>
        <v/>
      </c>
      <c r="AA34" s="59" t="str">
        <f t="shared" si="18"/>
        <v/>
      </c>
      <c r="AB34" s="59" t="str">
        <f t="shared" si="18"/>
        <v/>
      </c>
      <c r="AC34" s="59" t="str">
        <f t="shared" si="18"/>
        <v/>
      </c>
      <c r="AD34" s="59" t="str">
        <f t="shared" si="18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9"/>
        <v/>
      </c>
      <c r="AI34" s="59" t="str">
        <f t="shared" si="19"/>
        <v/>
      </c>
      <c r="AJ34" s="59" t="str">
        <f t="shared" si="19"/>
        <v/>
      </c>
      <c r="AK34" s="59" t="str">
        <f t="shared" si="19"/>
        <v/>
      </c>
      <c r="AL34" s="59" t="str">
        <f t="shared" si="19"/>
        <v/>
      </c>
      <c r="AM34" s="59" t="str">
        <f t="shared" si="19"/>
        <v/>
      </c>
    </row>
    <row r="35" spans="1:39" ht="14.25" customHeight="1" x14ac:dyDescent="0.25">
      <c r="A35" s="53" t="e">
        <f t="shared" si="4"/>
        <v>#REF!</v>
      </c>
      <c r="B35" s="5">
        <f t="shared" si="6"/>
        <v>32</v>
      </c>
      <c r="C35" s="56">
        <v>133</v>
      </c>
      <c r="D35" s="56" t="s">
        <v>176</v>
      </c>
      <c r="E35" s="4" t="e">
        <f>+VLOOKUP($C35,#REF!,2,"false")</f>
        <v>#REF!</v>
      </c>
      <c r="F35" s="4" t="e">
        <f>+VLOOKUP($C35,#REF!,3,"false")</f>
        <v>#REF!</v>
      </c>
      <c r="G35" s="4" t="e">
        <f>+VLOOKUP($C35,#REF!,4,"false")</f>
        <v>#REF!</v>
      </c>
      <c r="H35" s="4" t="e">
        <f>+VLOOKUP($C35,#REF!,5,"false")</f>
        <v>#REF!</v>
      </c>
      <c r="I35" s="5" t="e">
        <f>+VLOOKUP($C35,#REF!,6,"false")</f>
        <v>#REF!</v>
      </c>
      <c r="J35" s="57" t="e">
        <f t="shared" si="0"/>
        <v>#REF!</v>
      </c>
      <c r="K35" s="58" t="e">
        <f t="shared" si="12"/>
        <v>#REF!</v>
      </c>
      <c r="M35" s="53"/>
      <c r="N35" s="59" t="str">
        <f t="shared" si="17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8"/>
        <v/>
      </c>
      <c r="Y35" s="59" t="str">
        <f t="shared" si="18"/>
        <v/>
      </c>
      <c r="Z35" s="59" t="str">
        <f t="shared" si="18"/>
        <v/>
      </c>
      <c r="AA35" s="59" t="str">
        <f t="shared" si="18"/>
        <v/>
      </c>
      <c r="AB35" s="59" t="str">
        <f t="shared" si="18"/>
        <v/>
      </c>
      <c r="AC35" s="59" t="str">
        <f t="shared" si="18"/>
        <v/>
      </c>
      <c r="AD35" s="59" t="str">
        <f t="shared" si="18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9"/>
        <v/>
      </c>
      <c r="AI35" s="59" t="str">
        <f t="shared" si="19"/>
        <v/>
      </c>
      <c r="AJ35" s="59" t="str">
        <f t="shared" si="19"/>
        <v/>
      </c>
      <c r="AK35" s="59" t="str">
        <f t="shared" si="19"/>
        <v/>
      </c>
      <c r="AL35" s="59" t="str">
        <f t="shared" si="19"/>
        <v/>
      </c>
      <c r="AM35" s="59" t="str">
        <f t="shared" si="19"/>
        <v/>
      </c>
    </row>
    <row r="36" spans="1:39" ht="14.25" customHeight="1" x14ac:dyDescent="0.25">
      <c r="A36" s="53" t="e">
        <f t="shared" si="4"/>
        <v>#REF!</v>
      </c>
      <c r="B36" s="5">
        <f t="shared" si="6"/>
        <v>33</v>
      </c>
      <c r="C36" s="56">
        <v>139</v>
      </c>
      <c r="D36" s="56" t="s">
        <v>177</v>
      </c>
      <c r="E36" s="4" t="e">
        <f>+VLOOKUP($C36,#REF!,2,"false")</f>
        <v>#REF!</v>
      </c>
      <c r="F36" s="4" t="e">
        <f>+VLOOKUP($C36,#REF!,3,"false")</f>
        <v>#REF!</v>
      </c>
      <c r="G36" s="4" t="e">
        <f>+VLOOKUP($C36,#REF!,4,"false")</f>
        <v>#REF!</v>
      </c>
      <c r="H36" s="4" t="e">
        <f>+VLOOKUP($C36,#REF!,5,"false")</f>
        <v>#REF!</v>
      </c>
      <c r="I36" s="5" t="e">
        <f>+VLOOKUP($C36,#REF!,6,"false")</f>
        <v>#REF!</v>
      </c>
      <c r="J36" s="57" t="e">
        <f t="shared" si="0"/>
        <v>#REF!</v>
      </c>
      <c r="K36" s="58" t="e">
        <f t="shared" si="12"/>
        <v>#REF!</v>
      </c>
      <c r="M36" s="53"/>
      <c r="N36" s="59" t="str">
        <f t="shared" si="17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8"/>
        <v/>
      </c>
      <c r="Y36" s="59" t="str">
        <f t="shared" si="18"/>
        <v/>
      </c>
      <c r="Z36" s="59" t="str">
        <f t="shared" si="18"/>
        <v/>
      </c>
      <c r="AA36" s="59" t="str">
        <f t="shared" si="18"/>
        <v/>
      </c>
      <c r="AB36" s="59" t="str">
        <f t="shared" si="18"/>
        <v/>
      </c>
      <c r="AC36" s="59" t="str">
        <f t="shared" si="18"/>
        <v/>
      </c>
      <c r="AD36" s="59" t="str">
        <f t="shared" si="18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9"/>
        <v/>
      </c>
      <c r="AI36" s="59" t="str">
        <f t="shared" si="19"/>
        <v/>
      </c>
      <c r="AJ36" s="59" t="str">
        <f t="shared" si="19"/>
        <v/>
      </c>
      <c r="AK36" s="59" t="str">
        <f t="shared" si="19"/>
        <v/>
      </c>
      <c r="AL36" s="59" t="str">
        <f t="shared" si="19"/>
        <v/>
      </c>
      <c r="AM36" s="59" t="str">
        <f t="shared" si="19"/>
        <v/>
      </c>
    </row>
    <row r="37" spans="1:39" ht="14.25" customHeight="1" x14ac:dyDescent="0.25">
      <c r="A37" s="53" t="e">
        <f t="shared" si="4"/>
        <v>#REF!</v>
      </c>
      <c r="B37" s="5">
        <f t="shared" si="6"/>
        <v>34</v>
      </c>
      <c r="C37" s="56">
        <v>142</v>
      </c>
      <c r="D37" s="56" t="s">
        <v>178</v>
      </c>
      <c r="E37" s="4" t="e">
        <f>+VLOOKUP($C37,#REF!,2,"false")</f>
        <v>#REF!</v>
      </c>
      <c r="F37" s="4" t="e">
        <f>+VLOOKUP($C37,#REF!,3,"false")</f>
        <v>#REF!</v>
      </c>
      <c r="G37" s="4" t="e">
        <f>+VLOOKUP($C37,#REF!,4,"false")</f>
        <v>#REF!</v>
      </c>
      <c r="H37" s="4" t="e">
        <f>+VLOOKUP($C37,#REF!,5,"false")</f>
        <v>#REF!</v>
      </c>
      <c r="I37" s="5" t="e">
        <f>+VLOOKUP($C37,#REF!,6,"false")</f>
        <v>#REF!</v>
      </c>
      <c r="J37" s="57" t="e">
        <f t="shared" si="0"/>
        <v>#REF!</v>
      </c>
      <c r="K37" s="58" t="e">
        <f t="shared" si="12"/>
        <v>#REF!</v>
      </c>
      <c r="M37" s="54" t="s">
        <v>48</v>
      </c>
      <c r="N37" s="60">
        <f>IF(N33="",1000,SUM(N31:N33))</f>
        <v>1000</v>
      </c>
      <c r="O37" s="60">
        <f t="shared" ref="O37:AM37" si="20">IF(O33="",1000,SUM(O31:O33))</f>
        <v>1000</v>
      </c>
      <c r="P37" s="60">
        <f t="shared" si="20"/>
        <v>1000</v>
      </c>
      <c r="Q37" s="60">
        <f t="shared" si="20"/>
        <v>1000</v>
      </c>
      <c r="R37" s="60">
        <f t="shared" si="20"/>
        <v>1000</v>
      </c>
      <c r="S37" s="60">
        <f t="shared" si="20"/>
        <v>1000</v>
      </c>
      <c r="T37" s="60">
        <f t="shared" si="20"/>
        <v>1000</v>
      </c>
      <c r="U37" s="60">
        <f t="shared" si="20"/>
        <v>1000</v>
      </c>
      <c r="V37" s="60">
        <f t="shared" si="20"/>
        <v>1000</v>
      </c>
      <c r="W37" s="60">
        <f t="shared" si="20"/>
        <v>1000</v>
      </c>
      <c r="X37" s="60">
        <f t="shared" si="20"/>
        <v>1000</v>
      </c>
      <c r="Y37" s="60">
        <f t="shared" si="20"/>
        <v>1000</v>
      </c>
      <c r="Z37" s="60">
        <f t="shared" si="20"/>
        <v>1000</v>
      </c>
      <c r="AA37" s="60">
        <f t="shared" si="20"/>
        <v>1000</v>
      </c>
      <c r="AB37" s="60">
        <f t="shared" si="20"/>
        <v>1000</v>
      </c>
      <c r="AC37" s="60">
        <f t="shared" si="20"/>
        <v>1000</v>
      </c>
      <c r="AD37" s="60">
        <f t="shared" si="20"/>
        <v>1000</v>
      </c>
      <c r="AE37" s="60">
        <f t="shared" si="20"/>
        <v>1000</v>
      </c>
      <c r="AF37" s="60">
        <f t="shared" si="20"/>
        <v>1000</v>
      </c>
      <c r="AG37" s="60">
        <f t="shared" si="20"/>
        <v>1000</v>
      </c>
      <c r="AH37" s="60">
        <f t="shared" si="20"/>
        <v>1000</v>
      </c>
      <c r="AI37" s="60">
        <f t="shared" si="20"/>
        <v>1000</v>
      </c>
      <c r="AJ37" s="60">
        <f t="shared" si="20"/>
        <v>1000</v>
      </c>
      <c r="AK37" s="60">
        <f t="shared" si="20"/>
        <v>1000</v>
      </c>
      <c r="AL37" s="60">
        <f t="shared" si="20"/>
        <v>1000</v>
      </c>
      <c r="AM37" s="60">
        <f t="shared" si="20"/>
        <v>1000</v>
      </c>
    </row>
    <row r="38" spans="1:39" ht="14.25" customHeight="1" x14ac:dyDescent="0.25">
      <c r="A38" s="53" t="e">
        <f t="shared" si="4"/>
        <v>#REF!</v>
      </c>
      <c r="B38" s="5">
        <f t="shared" si="6"/>
        <v>35</v>
      </c>
      <c r="C38" s="56">
        <v>149</v>
      </c>
      <c r="D38" s="56" t="s">
        <v>179</v>
      </c>
      <c r="E38" s="4" t="e">
        <f>+VLOOKUP($C38,#REF!,2,"false")</f>
        <v>#REF!</v>
      </c>
      <c r="F38" s="4" t="e">
        <f>+VLOOKUP($C38,#REF!,3,"false")</f>
        <v>#REF!</v>
      </c>
      <c r="G38" s="4" t="e">
        <f>+VLOOKUP($C38,#REF!,4,"false")</f>
        <v>#REF!</v>
      </c>
      <c r="H38" s="4" t="e">
        <f>+VLOOKUP($C38,#REF!,5,"false")</f>
        <v>#REF!</v>
      </c>
      <c r="I38" s="5" t="e">
        <f>+VLOOKUP($C38,#REF!,6,"false")</f>
        <v>#REF!</v>
      </c>
      <c r="J38" s="57" t="e">
        <f t="shared" si="0"/>
        <v>#REF!</v>
      </c>
      <c r="K38" s="58" t="e">
        <f t="shared" si="12"/>
        <v>#REF!</v>
      </c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</row>
    <row r="39" spans="1:39" ht="14.25" customHeight="1" x14ac:dyDescent="0.25">
      <c r="A39" s="53" t="e">
        <f t="shared" ref="A39:A45" si="21">+K39</f>
        <v>#REF!</v>
      </c>
      <c r="B39" s="56">
        <f t="shared" si="6"/>
        <v>36</v>
      </c>
      <c r="C39" s="56">
        <v>150</v>
      </c>
      <c r="D39" s="53" t="s">
        <v>180</v>
      </c>
      <c r="E39" s="48" t="e">
        <f>+VLOOKUP($C39,#REF!,2,"false")</f>
        <v>#REF!</v>
      </c>
      <c r="F39" s="48" t="e">
        <f>+VLOOKUP($C39,#REF!,3,"false")</f>
        <v>#REF!</v>
      </c>
      <c r="G39" s="48" t="e">
        <f>+VLOOKUP($C39,#REF!,4,"false")</f>
        <v>#REF!</v>
      </c>
      <c r="H39" s="48" t="e">
        <f>+VLOOKUP($C39,#REF!,5,"false")</f>
        <v>#REF!</v>
      </c>
      <c r="I39" s="56" t="e">
        <f>+VLOOKUP($C39,#REF!,6,"false")</f>
        <v>#REF!</v>
      </c>
      <c r="J39" s="57" t="e">
        <f t="shared" ref="J39:J45" si="22">TEXT(SUMPRODUCT(--(G39=$G$4:$G$597),--(B39&gt;$B$4:$B$597))+1,0)</f>
        <v>#REF!</v>
      </c>
      <c r="K39" s="58" t="e">
        <f t="shared" ref="K39:K45" si="23">+G39&amp;"  "&amp;J39</f>
        <v>#REF!</v>
      </c>
    </row>
    <row r="40" spans="1:39" ht="14.25" customHeight="1" x14ac:dyDescent="0.25">
      <c r="A40" s="53" t="e">
        <f t="shared" si="21"/>
        <v>#REF!</v>
      </c>
      <c r="B40" s="56">
        <f t="shared" si="6"/>
        <v>37</v>
      </c>
      <c r="C40" s="56">
        <v>126</v>
      </c>
      <c r="D40" s="53" t="s">
        <v>181</v>
      </c>
      <c r="E40" s="48" t="e">
        <f>+VLOOKUP($C40,#REF!,2,"false")</f>
        <v>#REF!</v>
      </c>
      <c r="F40" s="48" t="e">
        <f>+VLOOKUP($C40,#REF!,3,"false")</f>
        <v>#REF!</v>
      </c>
      <c r="G40" s="48" t="e">
        <f>+VLOOKUP($C40,#REF!,4,"false")</f>
        <v>#REF!</v>
      </c>
      <c r="H40" s="48" t="e">
        <f>+VLOOKUP($C40,#REF!,5,"false")</f>
        <v>#REF!</v>
      </c>
      <c r="I40" s="56" t="e">
        <f>+VLOOKUP($C40,#REF!,6,"false")</f>
        <v>#REF!</v>
      </c>
      <c r="J40" s="57" t="e">
        <f t="shared" si="22"/>
        <v>#REF!</v>
      </c>
      <c r="K40" s="58" t="e">
        <f t="shared" si="23"/>
        <v>#REF!</v>
      </c>
    </row>
    <row r="41" spans="1:39" ht="14.25" customHeight="1" x14ac:dyDescent="0.25">
      <c r="A41" s="53" t="e">
        <f t="shared" si="21"/>
        <v>#REF!</v>
      </c>
      <c r="B41" s="56">
        <f t="shared" si="6"/>
        <v>38</v>
      </c>
      <c r="C41" s="56">
        <v>147</v>
      </c>
      <c r="D41" s="53" t="s">
        <v>182</v>
      </c>
      <c r="E41" s="48" t="e">
        <f>+VLOOKUP($C41,#REF!,2,"false")</f>
        <v>#REF!</v>
      </c>
      <c r="F41" s="48" t="e">
        <f>+VLOOKUP($C41,#REF!,3,"false")</f>
        <v>#REF!</v>
      </c>
      <c r="G41" s="48" t="e">
        <f>+VLOOKUP($C41,#REF!,4,"false")</f>
        <v>#REF!</v>
      </c>
      <c r="H41" s="48" t="e">
        <f>+VLOOKUP($C41,#REF!,5,"false")</f>
        <v>#REF!</v>
      </c>
      <c r="I41" s="56" t="e">
        <f>+VLOOKUP($C41,#REF!,6,"false")</f>
        <v>#REF!</v>
      </c>
      <c r="J41" s="57" t="e">
        <f t="shared" si="22"/>
        <v>#REF!</v>
      </c>
      <c r="K41" s="58" t="e">
        <f t="shared" si="23"/>
        <v>#REF!</v>
      </c>
    </row>
    <row r="42" spans="1:39" ht="14.25" customHeight="1" x14ac:dyDescent="0.25">
      <c r="A42" s="53" t="e">
        <f t="shared" si="21"/>
        <v>#REF!</v>
      </c>
      <c r="B42" s="56">
        <f t="shared" si="6"/>
        <v>39</v>
      </c>
      <c r="C42" s="56">
        <v>148</v>
      </c>
      <c r="D42" s="53" t="s">
        <v>183</v>
      </c>
      <c r="E42" s="48" t="e">
        <f>+VLOOKUP($C42,#REF!,2,"false")</f>
        <v>#REF!</v>
      </c>
      <c r="F42" s="48" t="e">
        <f>+VLOOKUP($C42,#REF!,3,"false")</f>
        <v>#REF!</v>
      </c>
      <c r="G42" s="48" t="e">
        <f>+VLOOKUP($C42,#REF!,4,"false")</f>
        <v>#REF!</v>
      </c>
      <c r="H42" s="48" t="e">
        <f>+VLOOKUP($C42,#REF!,5,"false")</f>
        <v>#REF!</v>
      </c>
      <c r="I42" s="56" t="e">
        <f>+VLOOKUP($C42,#REF!,6,"false")</f>
        <v>#REF!</v>
      </c>
      <c r="J42" s="57" t="e">
        <f t="shared" si="22"/>
        <v>#REF!</v>
      </c>
      <c r="K42" s="58" t="e">
        <f t="shared" si="23"/>
        <v>#REF!</v>
      </c>
    </row>
    <row r="43" spans="1:39" ht="14.25" customHeight="1" x14ac:dyDescent="0.25">
      <c r="A43" s="53" t="e">
        <f t="shared" si="21"/>
        <v>#REF!</v>
      </c>
      <c r="B43" s="56">
        <f t="shared" si="6"/>
        <v>40</v>
      </c>
      <c r="C43" s="56">
        <v>134</v>
      </c>
      <c r="D43" s="53" t="s">
        <v>184</v>
      </c>
      <c r="E43" s="48" t="e">
        <f>+VLOOKUP($C43,#REF!,2,"false")</f>
        <v>#REF!</v>
      </c>
      <c r="F43" s="48" t="e">
        <f>+VLOOKUP($C43,#REF!,3,"false")</f>
        <v>#REF!</v>
      </c>
      <c r="G43" s="48" t="e">
        <f>+VLOOKUP($C43,#REF!,4,"false")</f>
        <v>#REF!</v>
      </c>
      <c r="H43" s="48" t="e">
        <f>+VLOOKUP($C43,#REF!,5,"false")</f>
        <v>#REF!</v>
      </c>
      <c r="I43" s="56" t="e">
        <f>+VLOOKUP($C43,#REF!,6,"false")</f>
        <v>#REF!</v>
      </c>
      <c r="J43" s="57" t="e">
        <f t="shared" si="22"/>
        <v>#REF!</v>
      </c>
      <c r="K43" s="58" t="e">
        <f t="shared" si="23"/>
        <v>#REF!</v>
      </c>
    </row>
    <row r="44" spans="1:39" ht="14.25" customHeight="1" x14ac:dyDescent="0.25">
      <c r="A44" s="53" t="e">
        <f t="shared" si="21"/>
        <v>#REF!</v>
      </c>
      <c r="B44" s="56">
        <f t="shared" si="6"/>
        <v>41</v>
      </c>
      <c r="C44" s="56">
        <v>162</v>
      </c>
      <c r="D44" s="53" t="s">
        <v>185</v>
      </c>
      <c r="E44" s="48" t="e">
        <f>+VLOOKUP($C44,#REF!,2,"false")</f>
        <v>#REF!</v>
      </c>
      <c r="F44" s="48" t="e">
        <f>+VLOOKUP($C44,#REF!,3,"false")</f>
        <v>#REF!</v>
      </c>
      <c r="G44" s="48" t="e">
        <f>+VLOOKUP($C44,#REF!,4,"false")</f>
        <v>#REF!</v>
      </c>
      <c r="H44" s="48" t="e">
        <f>+VLOOKUP($C44,#REF!,5,"false")</f>
        <v>#REF!</v>
      </c>
      <c r="I44" s="56" t="e">
        <f>+VLOOKUP($C44,#REF!,6,"false")</f>
        <v>#REF!</v>
      </c>
      <c r="J44" s="57" t="e">
        <f t="shared" si="22"/>
        <v>#REF!</v>
      </c>
      <c r="K44" s="58" t="e">
        <f t="shared" si="23"/>
        <v>#REF!</v>
      </c>
    </row>
    <row r="45" spans="1:39" ht="14.25" customHeight="1" x14ac:dyDescent="0.25">
      <c r="A45" s="53" t="e">
        <f t="shared" si="21"/>
        <v>#REF!</v>
      </c>
      <c r="B45" s="56">
        <f t="shared" si="6"/>
        <v>42</v>
      </c>
      <c r="C45" s="56">
        <v>145</v>
      </c>
      <c r="D45" s="53" t="s">
        <v>186</v>
      </c>
      <c r="E45" s="48" t="e">
        <f>+VLOOKUP($C45,#REF!,2,"false")</f>
        <v>#REF!</v>
      </c>
      <c r="F45" s="48" t="e">
        <f>+VLOOKUP($C45,#REF!,3,"false")</f>
        <v>#REF!</v>
      </c>
      <c r="G45" s="48" t="e">
        <f>+VLOOKUP($C45,#REF!,4,"false")</f>
        <v>#REF!</v>
      </c>
      <c r="H45" s="48" t="e">
        <f>+VLOOKUP($C45,#REF!,5,"false")</f>
        <v>#REF!</v>
      </c>
      <c r="I45" s="56" t="e">
        <f>+VLOOKUP($C45,#REF!,6,"false")</f>
        <v>#REF!</v>
      </c>
      <c r="J45" s="57" t="e">
        <f t="shared" si="22"/>
        <v>#REF!</v>
      </c>
      <c r="K45" s="58" t="e">
        <f t="shared" si="23"/>
        <v>#REF!</v>
      </c>
    </row>
    <row r="46" spans="1:39" ht="14.25" customHeight="1" x14ac:dyDescent="0.25">
      <c r="A46" s="53"/>
      <c r="B46" s="56"/>
      <c r="D46" s="40"/>
      <c r="E46" s="48"/>
      <c r="F46" s="48"/>
      <c r="G46" s="48"/>
      <c r="H46" s="48"/>
      <c r="I46" s="56"/>
      <c r="J46" s="57"/>
      <c r="K46" s="58"/>
    </row>
    <row r="47" spans="1:39" ht="14.25" customHeight="1" x14ac:dyDescent="0.25">
      <c r="A47" s="53"/>
      <c r="B47" s="56"/>
      <c r="D47" s="40"/>
      <c r="E47" s="48"/>
      <c r="F47" s="48"/>
      <c r="G47" s="48"/>
      <c r="H47" s="48"/>
      <c r="I47" s="56"/>
      <c r="J47" s="57"/>
      <c r="K47" s="58"/>
    </row>
    <row r="48" spans="1:39" ht="14.25" customHeight="1" x14ac:dyDescent="0.25">
      <c r="A48" s="53"/>
      <c r="B48" s="56"/>
      <c r="D48" s="40"/>
      <c r="E48" s="48"/>
      <c r="F48" s="48"/>
      <c r="G48" s="48"/>
      <c r="H48" s="48"/>
      <c r="I48" s="56"/>
      <c r="J48" s="57"/>
      <c r="K48" s="58"/>
    </row>
    <row r="49" spans="1:11" ht="14.25" customHeight="1" x14ac:dyDescent="0.25">
      <c r="A49" s="53"/>
      <c r="B49" s="56"/>
      <c r="D49" s="40"/>
      <c r="E49" s="48"/>
      <c r="F49" s="48"/>
      <c r="G49" s="48"/>
      <c r="H49" s="48"/>
      <c r="I49" s="56"/>
      <c r="J49" s="57"/>
      <c r="K49" s="58"/>
    </row>
    <row r="50" spans="1:11" ht="14.25" customHeight="1" x14ac:dyDescent="0.25">
      <c r="A50" s="53"/>
      <c r="B50" s="56"/>
      <c r="D50" s="40"/>
      <c r="E50" s="48"/>
      <c r="F50" s="48"/>
      <c r="G50" s="48"/>
      <c r="H50" s="48"/>
      <c r="I50" s="56"/>
      <c r="J50" s="57"/>
      <c r="K50" s="58"/>
    </row>
    <row r="51" spans="1:11" ht="14.25" customHeight="1" x14ac:dyDescent="0.25">
      <c r="A51" s="53"/>
      <c r="C51" s="44"/>
      <c r="D51" s="30"/>
      <c r="E51" s="4"/>
      <c r="F51" s="4"/>
      <c r="G51" s="4"/>
      <c r="H51" s="4"/>
      <c r="I51" s="29"/>
      <c r="J51" s="57"/>
      <c r="K51" s="58"/>
    </row>
    <row r="52" spans="1:11" ht="14.25" customHeight="1" x14ac:dyDescent="0.25">
      <c r="A52" s="53"/>
      <c r="C52" s="44"/>
      <c r="D52" s="30"/>
      <c r="E52" s="4"/>
      <c r="F52" s="4"/>
      <c r="G52" s="4"/>
      <c r="H52" s="4"/>
      <c r="I52" s="29"/>
      <c r="J52" s="57"/>
      <c r="K52" s="58"/>
    </row>
    <row r="53" spans="1:11" ht="14.25" customHeight="1" x14ac:dyDescent="0.25">
      <c r="C53" s="45"/>
      <c r="D53" s="31"/>
      <c r="E53" s="4"/>
      <c r="F53" s="4"/>
      <c r="G53" s="4"/>
      <c r="H53" s="4"/>
      <c r="I53" s="5"/>
      <c r="J53" s="3"/>
    </row>
    <row r="54" spans="1:11" ht="14.25" customHeight="1" x14ac:dyDescent="0.25">
      <c r="C54" s="45"/>
      <c r="D54" s="31"/>
      <c r="E54" s="4"/>
      <c r="F54" s="4"/>
      <c r="G54" s="4"/>
      <c r="H54" s="4"/>
      <c r="I54" s="5"/>
      <c r="J54" s="3"/>
    </row>
    <row r="55" spans="1:11" ht="14.25" customHeight="1" x14ac:dyDescent="0.25">
      <c r="C55" s="45"/>
      <c r="D55" s="31"/>
      <c r="E55" s="4"/>
      <c r="F55" s="4"/>
      <c r="G55" s="4"/>
      <c r="H55" s="4"/>
      <c r="I55" s="5"/>
      <c r="J55" s="3"/>
    </row>
    <row r="56" spans="1:11" ht="14.25" customHeight="1" x14ac:dyDescent="0.25">
      <c r="C56" s="45"/>
      <c r="D56" s="31"/>
      <c r="E56" s="4"/>
      <c r="F56" s="4"/>
      <c r="G56" s="4"/>
      <c r="H56" s="4"/>
      <c r="I56" s="5"/>
      <c r="J56" s="3"/>
    </row>
    <row r="57" spans="1:11" ht="14.25" customHeight="1" x14ac:dyDescent="0.25">
      <c r="C57" s="45"/>
      <c r="D57" s="31"/>
      <c r="E57" s="4"/>
      <c r="F57" s="4"/>
      <c r="G57" s="4"/>
      <c r="H57" s="4"/>
      <c r="I57" s="5"/>
      <c r="J57" s="3"/>
    </row>
    <row r="58" spans="1:11" ht="14.25" customHeight="1" x14ac:dyDescent="0.25">
      <c r="C58" s="45"/>
      <c r="D58" s="31"/>
      <c r="E58" s="4"/>
      <c r="F58" s="4"/>
      <c r="G58" s="4"/>
      <c r="H58" s="4"/>
      <c r="I58" s="5"/>
      <c r="J58" s="3"/>
    </row>
    <row r="59" spans="1:11" ht="14.25" customHeight="1" x14ac:dyDescent="0.25">
      <c r="C59" s="45"/>
      <c r="D59" s="31"/>
      <c r="E59" s="4"/>
      <c r="F59" s="4"/>
      <c r="G59" s="4"/>
      <c r="H59" s="4"/>
      <c r="I59" s="5"/>
      <c r="J59" s="3"/>
    </row>
    <row r="60" spans="1:11" ht="14.25" customHeight="1" x14ac:dyDescent="0.25">
      <c r="C60" s="45"/>
      <c r="D60" s="31"/>
      <c r="E60" s="4"/>
      <c r="F60" s="4"/>
      <c r="G60" s="4"/>
      <c r="H60" s="4"/>
      <c r="I60" s="5"/>
      <c r="J60" s="3"/>
    </row>
    <row r="61" spans="1:11" ht="14.25" customHeight="1" x14ac:dyDescent="0.25">
      <c r="C61" s="45"/>
      <c r="D61" s="31"/>
      <c r="E61" s="4"/>
      <c r="F61" s="4"/>
      <c r="G61" s="4"/>
      <c r="H61" s="4"/>
      <c r="I61" s="5"/>
      <c r="J61" s="3"/>
    </row>
    <row r="62" spans="1:11" ht="14.25" customHeight="1" x14ac:dyDescent="0.25">
      <c r="C62" s="45"/>
      <c r="D62" s="31"/>
      <c r="E62" s="4"/>
      <c r="F62" s="11" t="s">
        <v>0</v>
      </c>
      <c r="G62" s="4"/>
      <c r="H62" s="4"/>
      <c r="I62" s="5"/>
      <c r="J62" s="3"/>
    </row>
    <row r="63" spans="1:11" ht="14.25" customHeight="1" x14ac:dyDescent="0.25">
      <c r="C63" s="45"/>
      <c r="D63" s="31"/>
      <c r="E63" s="4"/>
      <c r="F63" s="4" t="s">
        <v>93</v>
      </c>
      <c r="G63" s="4"/>
      <c r="H63" s="4"/>
      <c r="I63" s="5"/>
      <c r="J63" s="3"/>
    </row>
    <row r="64" spans="1:11" ht="14.25" customHeight="1" x14ac:dyDescent="0.25">
      <c r="C64" s="45"/>
      <c r="D64" s="31"/>
      <c r="E64" s="4"/>
      <c r="F64" s="4" t="s">
        <v>73</v>
      </c>
      <c r="G64" s="4"/>
      <c r="H64" s="4"/>
      <c r="I64" s="5"/>
      <c r="J64" s="3"/>
    </row>
    <row r="65" spans="3:10" ht="14.25" customHeight="1" x14ac:dyDescent="0.25">
      <c r="C65" s="45"/>
      <c r="D65" s="31"/>
      <c r="E65" s="4"/>
      <c r="F65" s="4" t="s">
        <v>55</v>
      </c>
      <c r="G65" s="4"/>
      <c r="H65" s="4"/>
      <c r="I65" s="5"/>
      <c r="J65" s="3"/>
    </row>
    <row r="66" spans="3:10" ht="14.25" customHeight="1" x14ac:dyDescent="0.25">
      <c r="C66" s="45"/>
      <c r="D66" s="31"/>
      <c r="E66" s="4"/>
      <c r="F66" s="4" t="s">
        <v>44</v>
      </c>
      <c r="G66" s="4"/>
      <c r="H66" s="4"/>
      <c r="I66" s="5"/>
      <c r="J66" s="3"/>
    </row>
    <row r="67" spans="3:10" ht="14.25" customHeight="1" x14ac:dyDescent="0.25">
      <c r="C67" s="45"/>
      <c r="D67" s="31"/>
      <c r="E67" s="4"/>
      <c r="F67" s="4" t="s">
        <v>68</v>
      </c>
      <c r="G67" s="4"/>
      <c r="H67" s="4"/>
      <c r="I67" s="5"/>
      <c r="J67" s="3"/>
    </row>
    <row r="68" spans="3:10" ht="14.25" customHeight="1" x14ac:dyDescent="0.25">
      <c r="C68" s="45"/>
      <c r="D68" s="31"/>
      <c r="E68" s="4"/>
      <c r="F68" s="4" t="s">
        <v>92</v>
      </c>
      <c r="G68" s="4"/>
      <c r="H68" s="4"/>
      <c r="I68" s="5"/>
      <c r="J68" s="3"/>
    </row>
    <row r="69" spans="3:10" ht="14.25" customHeight="1" x14ac:dyDescent="0.25">
      <c r="C69" s="45"/>
      <c r="D69" s="31"/>
      <c r="E69" s="4"/>
      <c r="F69" s="4" t="s">
        <v>2</v>
      </c>
      <c r="G69" s="4"/>
      <c r="H69" s="4"/>
      <c r="I69" s="5"/>
      <c r="J69" s="3"/>
    </row>
    <row r="70" spans="3:10" ht="14.25" customHeight="1" x14ac:dyDescent="0.25">
      <c r="D70" s="5"/>
      <c r="E70" s="4"/>
      <c r="F70" s="4" t="s">
        <v>64</v>
      </c>
      <c r="G70" s="4"/>
      <c r="H70" s="4"/>
      <c r="I70" s="5"/>
      <c r="J70" s="3"/>
    </row>
    <row r="71" spans="3:10" ht="14.25" customHeight="1" x14ac:dyDescent="0.25">
      <c r="D71" s="5"/>
      <c r="E71" s="4"/>
      <c r="F71" s="4" t="s">
        <v>4</v>
      </c>
      <c r="G71" s="4"/>
      <c r="H71" s="4"/>
      <c r="I71" s="5"/>
      <c r="J71" s="3"/>
    </row>
    <row r="72" spans="3:10" ht="14.25" customHeight="1" x14ac:dyDescent="0.25">
      <c r="D72" s="5"/>
      <c r="E72" s="4"/>
      <c r="F72" s="4" t="s">
        <v>52</v>
      </c>
      <c r="G72" s="4"/>
      <c r="H72" s="4"/>
      <c r="I72" s="5"/>
      <c r="J72" s="3"/>
    </row>
    <row r="73" spans="3:10" ht="14.25" customHeight="1" x14ac:dyDescent="0.25">
      <c r="D73" s="5"/>
      <c r="E73" s="4"/>
      <c r="F73" s="4" t="s">
        <v>98</v>
      </c>
      <c r="G73" s="4"/>
      <c r="H73" s="4"/>
      <c r="I73" s="5"/>
      <c r="J73" s="3"/>
    </row>
    <row r="74" spans="3:10" ht="14.25" customHeight="1" x14ac:dyDescent="0.25">
      <c r="D74" s="5"/>
      <c r="E74" s="4"/>
      <c r="F74" s="4" t="s">
        <v>14</v>
      </c>
      <c r="G74" s="4"/>
      <c r="H74" s="4"/>
      <c r="I74" s="5"/>
      <c r="J74" s="3"/>
    </row>
    <row r="75" spans="3:10" ht="14.25" customHeight="1" x14ac:dyDescent="0.25">
      <c r="D75" s="5"/>
      <c r="E75" s="4"/>
      <c r="F75" s="4" t="s">
        <v>35</v>
      </c>
      <c r="G75" s="4"/>
      <c r="H75" s="4"/>
      <c r="I75" s="5"/>
      <c r="J75" s="3"/>
    </row>
    <row r="76" spans="3:10" ht="14.25" customHeight="1" x14ac:dyDescent="0.25">
      <c r="D76" s="5"/>
      <c r="E76" s="4"/>
      <c r="F76" s="4" t="s">
        <v>67</v>
      </c>
      <c r="G76" s="4"/>
      <c r="H76" s="4"/>
      <c r="I76" s="5"/>
      <c r="J76" s="3"/>
    </row>
    <row r="77" spans="3:10" ht="14.25" customHeight="1" x14ac:dyDescent="0.25">
      <c r="D77" s="5"/>
      <c r="E77" s="4"/>
      <c r="F77" s="4" t="s">
        <v>96</v>
      </c>
      <c r="G77" s="4"/>
      <c r="H77" s="4"/>
      <c r="I77" s="5"/>
      <c r="J77" s="3"/>
    </row>
    <row r="78" spans="3:10" ht="14.25" customHeight="1" x14ac:dyDescent="0.25">
      <c r="D78" s="5"/>
      <c r="E78" s="4"/>
      <c r="F78" s="4" t="s">
        <v>5</v>
      </c>
      <c r="G78" s="4"/>
      <c r="H78" s="4"/>
      <c r="I78" s="5"/>
      <c r="J78" s="3"/>
    </row>
    <row r="79" spans="3:10" ht="14.25" customHeight="1" x14ac:dyDescent="0.25">
      <c r="D79" s="5"/>
      <c r="E79" s="4"/>
      <c r="F79" s="4" t="s">
        <v>91</v>
      </c>
      <c r="G79" s="4"/>
      <c r="H79" s="4"/>
      <c r="I79" s="5"/>
      <c r="J79" s="3"/>
    </row>
    <row r="80" spans="3:10" ht="14.25" customHeight="1" x14ac:dyDescent="0.25">
      <c r="D80" s="5"/>
      <c r="E80" s="4"/>
      <c r="F80" s="4" t="s">
        <v>10</v>
      </c>
      <c r="G80" s="4"/>
      <c r="H80" s="4"/>
      <c r="I80" s="5"/>
      <c r="J80" s="3"/>
    </row>
    <row r="81" spans="4:10" ht="14.25" customHeight="1" x14ac:dyDescent="0.25">
      <c r="D81" s="5"/>
      <c r="E81" s="4"/>
      <c r="F81" s="4" t="s">
        <v>62</v>
      </c>
      <c r="G81" s="4"/>
      <c r="H81" s="4"/>
      <c r="I81" s="5"/>
      <c r="J81" s="3"/>
    </row>
    <row r="82" spans="4:10" ht="14.25" customHeight="1" x14ac:dyDescent="0.25">
      <c r="D82" s="5"/>
      <c r="E82" s="4"/>
      <c r="F82" s="4" t="s">
        <v>97</v>
      </c>
      <c r="G82" s="4"/>
      <c r="H82" s="4"/>
      <c r="I82" s="5"/>
      <c r="J82" s="3"/>
    </row>
    <row r="83" spans="4:10" ht="14.25" customHeight="1" x14ac:dyDescent="0.25">
      <c r="D83" s="5"/>
      <c r="E83" s="4"/>
      <c r="F83" s="4" t="s">
        <v>36</v>
      </c>
      <c r="G83" s="4"/>
      <c r="H83" s="4"/>
      <c r="I83" s="5"/>
      <c r="J83" s="3"/>
    </row>
    <row r="84" spans="4:10" ht="14.25" customHeight="1" x14ac:dyDescent="0.25">
      <c r="D84" s="5"/>
      <c r="E84" s="4"/>
      <c r="F84" s="4" t="s">
        <v>69</v>
      </c>
      <c r="G84" s="4"/>
      <c r="H84" s="4"/>
      <c r="I84" s="5"/>
      <c r="J84" s="3"/>
    </row>
    <row r="85" spans="4:10" ht="14.25" customHeight="1" x14ac:dyDescent="0.25">
      <c r="D85" s="5"/>
      <c r="E85" s="4"/>
      <c r="F85" s="4" t="s">
        <v>95</v>
      </c>
      <c r="G85" s="4"/>
      <c r="H85" s="4"/>
      <c r="I85" s="5"/>
      <c r="J85" s="3"/>
    </row>
    <row r="86" spans="4:10" ht="14.25" customHeight="1" x14ac:dyDescent="0.25">
      <c r="D86" s="5"/>
      <c r="E86" s="4"/>
      <c r="F86" s="4" t="s">
        <v>88</v>
      </c>
      <c r="G86" s="4"/>
      <c r="H86" s="4"/>
      <c r="I86" s="5"/>
      <c r="J86" s="3"/>
    </row>
    <row r="87" spans="4:10" ht="14.25" customHeight="1" x14ac:dyDescent="0.25">
      <c r="D87" s="5"/>
      <c r="E87" s="4"/>
      <c r="F87" s="4" t="s">
        <v>90</v>
      </c>
      <c r="G87" s="4"/>
      <c r="H87" s="4"/>
      <c r="I87" s="5"/>
      <c r="J87" s="3"/>
    </row>
    <row r="88" spans="4:10" ht="14.25" customHeight="1" x14ac:dyDescent="0.25">
      <c r="D88" s="5"/>
      <c r="E88" s="4"/>
      <c r="F88" s="4" t="s">
        <v>46</v>
      </c>
      <c r="G88" s="4"/>
      <c r="H88" s="4"/>
      <c r="I88" s="5"/>
      <c r="J88" s="3"/>
    </row>
    <row r="89" spans="4:10" ht="14.25" customHeight="1" x14ac:dyDescent="0.25">
      <c r="D89" s="5"/>
      <c r="E89" s="4"/>
      <c r="F89" s="4" t="s">
        <v>16</v>
      </c>
      <c r="G89" s="4"/>
      <c r="H89" s="4"/>
      <c r="I89" s="5"/>
      <c r="J89" s="3"/>
    </row>
    <row r="90" spans="4:10" ht="14.25" customHeight="1" x14ac:dyDescent="0.25">
      <c r="D90" s="5"/>
      <c r="E90" s="4"/>
      <c r="F90" s="4" t="s">
        <v>65</v>
      </c>
      <c r="G90" s="4"/>
      <c r="H90" s="4"/>
      <c r="I90" s="5"/>
      <c r="J90" s="3"/>
    </row>
    <row r="91" spans="4:10" ht="14.25" customHeight="1" x14ac:dyDescent="0.25">
      <c r="D91" s="5"/>
      <c r="E91" s="4"/>
      <c r="F91" s="4" t="s">
        <v>60</v>
      </c>
      <c r="G91" s="4"/>
      <c r="H91" s="4"/>
      <c r="I91" s="5"/>
      <c r="J91" s="3"/>
    </row>
    <row r="92" spans="4:10" ht="14.25" customHeight="1" x14ac:dyDescent="0.25">
      <c r="D92" s="5"/>
      <c r="E92" s="4"/>
      <c r="F92" s="4" t="s">
        <v>94</v>
      </c>
      <c r="G92" s="4"/>
      <c r="H92" s="4"/>
      <c r="I92" s="5"/>
      <c r="J92" s="3"/>
    </row>
    <row r="93" spans="4:10" ht="14.25" customHeight="1" x14ac:dyDescent="0.25">
      <c r="D93" s="5"/>
      <c r="E93" s="4"/>
      <c r="F93" s="4" t="s">
        <v>66</v>
      </c>
      <c r="G93" s="4"/>
      <c r="H93" s="4"/>
      <c r="I93" s="5"/>
      <c r="J93" s="3"/>
    </row>
    <row r="94" spans="4:10" ht="14.25" customHeight="1" x14ac:dyDescent="0.25">
      <c r="D94" s="5"/>
      <c r="E94" s="4"/>
      <c r="F94" s="4" t="s">
        <v>6</v>
      </c>
      <c r="G94" s="4"/>
      <c r="H94" s="4"/>
      <c r="I94" s="5"/>
      <c r="J94" s="3"/>
    </row>
    <row r="95" spans="4:10" ht="14.25" customHeight="1" x14ac:dyDescent="0.25">
      <c r="D95" s="5"/>
      <c r="E95" s="4"/>
      <c r="F95" s="53" t="s">
        <v>87</v>
      </c>
      <c r="G95" s="4"/>
      <c r="H95" s="4"/>
      <c r="I95" s="5"/>
      <c r="J95" s="3"/>
    </row>
    <row r="96" spans="4:10" ht="14.25" customHeight="1" x14ac:dyDescent="0.25">
      <c r="D96" s="5"/>
      <c r="E96" s="4"/>
      <c r="F96" s="4" t="s">
        <v>99</v>
      </c>
      <c r="G96" s="4"/>
      <c r="H96" s="4"/>
      <c r="I96" s="5"/>
      <c r="J96" s="3"/>
    </row>
    <row r="97" spans="2:14" ht="14.25" customHeight="1" x14ac:dyDescent="0.25">
      <c r="D97" s="5"/>
      <c r="E97" s="4"/>
      <c r="F97" s="4" t="s">
        <v>63</v>
      </c>
      <c r="G97" s="4"/>
      <c r="H97" s="4"/>
      <c r="I97" s="5"/>
      <c r="J97" s="3"/>
    </row>
    <row r="98" spans="2:14" ht="14.25" customHeight="1" x14ac:dyDescent="0.25">
      <c r="D98" s="5"/>
      <c r="E98" s="4"/>
      <c r="F98" s="4" t="s">
        <v>63</v>
      </c>
      <c r="G98" s="4"/>
      <c r="H98" s="4"/>
      <c r="I98" s="5"/>
      <c r="J98" s="3"/>
    </row>
    <row r="99" spans="2:14" ht="14.25" customHeight="1" x14ac:dyDescent="0.25">
      <c r="D99" s="5"/>
      <c r="E99" s="4"/>
      <c r="F99" s="4" t="s">
        <v>7</v>
      </c>
      <c r="G99" s="4"/>
      <c r="H99" s="4"/>
      <c r="I99" s="5"/>
      <c r="J99" s="3"/>
    </row>
    <row r="100" spans="2:14" ht="14.25" customHeight="1" x14ac:dyDescent="0.25">
      <c r="D100" s="5"/>
      <c r="E100" s="4"/>
      <c r="F100" s="4" t="s">
        <v>57</v>
      </c>
      <c r="G100" s="4"/>
      <c r="H100" s="4"/>
      <c r="I100" s="5"/>
      <c r="J100" s="3"/>
      <c r="N100" t="s">
        <v>71</v>
      </c>
    </row>
    <row r="101" spans="2:14" ht="14.25" customHeight="1" x14ac:dyDescent="0.25">
      <c r="D101" s="5"/>
      <c r="E101" s="4"/>
      <c r="F101" s="4" t="s">
        <v>70</v>
      </c>
      <c r="G101" s="4"/>
      <c r="H101" s="4"/>
      <c r="I101" s="5"/>
      <c r="J101" s="3"/>
      <c r="N101" t="s">
        <v>41</v>
      </c>
    </row>
    <row r="102" spans="2:14" ht="14.25" customHeight="1" x14ac:dyDescent="0.25">
      <c r="D102" s="5"/>
      <c r="E102" s="4"/>
      <c r="F102" s="4" t="s">
        <v>61</v>
      </c>
      <c r="G102" s="4"/>
      <c r="H102" s="4"/>
      <c r="I102" s="5"/>
      <c r="J102" s="3"/>
      <c r="N102" t="s">
        <v>82</v>
      </c>
    </row>
    <row r="103" spans="2:14" ht="14.25" customHeight="1" x14ac:dyDescent="0.25">
      <c r="D103" s="5"/>
      <c r="E103" s="4"/>
      <c r="F103" s="4" t="s">
        <v>89</v>
      </c>
      <c r="G103" s="4"/>
      <c r="H103" s="4"/>
      <c r="I103" s="5"/>
      <c r="J103" s="3"/>
      <c r="N103" t="s">
        <v>23</v>
      </c>
    </row>
    <row r="104" spans="2:14" ht="14.25" customHeight="1" x14ac:dyDescent="0.25">
      <c r="F104" s="48" t="e">
        <v>#N/A</v>
      </c>
      <c r="N104" t="s">
        <v>21</v>
      </c>
    </row>
    <row r="105" spans="2:14" ht="14.25" customHeight="1" x14ac:dyDescent="0.25">
      <c r="N105" t="s">
        <v>25</v>
      </c>
    </row>
    <row r="106" spans="2:14" ht="14.25" customHeight="1" x14ac:dyDescent="0.25">
      <c r="N106" t="s">
        <v>19</v>
      </c>
    </row>
    <row r="107" spans="2:14" ht="14.25" customHeight="1" x14ac:dyDescent="0.25">
      <c r="B107" s="8" t="s">
        <v>29</v>
      </c>
      <c r="C107" s="8" t="s">
        <v>30</v>
      </c>
      <c r="D107" s="7" t="s">
        <v>18</v>
      </c>
      <c r="N107" t="s">
        <v>59</v>
      </c>
    </row>
    <row r="108" spans="2:14" ht="14.25" customHeight="1" x14ac:dyDescent="0.25">
      <c r="B108" s="5">
        <v>1</v>
      </c>
      <c r="C108" s="56">
        <v>118</v>
      </c>
      <c r="D108" s="5" t="s">
        <v>147</v>
      </c>
      <c r="N108" t="s">
        <v>20</v>
      </c>
    </row>
    <row r="109" spans="2:14" ht="14.25" customHeight="1" x14ac:dyDescent="0.25">
      <c r="B109" s="5">
        <f>+B108+1</f>
        <v>2</v>
      </c>
      <c r="C109" s="56">
        <v>120</v>
      </c>
      <c r="D109" s="5" t="s">
        <v>148</v>
      </c>
      <c r="N109" t="s">
        <v>80</v>
      </c>
    </row>
    <row r="110" spans="2:14" ht="14.25" customHeight="1" x14ac:dyDescent="0.25">
      <c r="B110" s="5">
        <f t="shared" ref="B110:B173" si="24">+B109+1</f>
        <v>3</v>
      </c>
      <c r="C110" s="56">
        <v>122</v>
      </c>
      <c r="D110" s="5" t="s">
        <v>149</v>
      </c>
      <c r="N110" t="s">
        <v>43</v>
      </c>
    </row>
    <row r="111" spans="2:14" ht="14.25" customHeight="1" x14ac:dyDescent="0.25">
      <c r="B111" s="5">
        <f t="shared" si="24"/>
        <v>4</v>
      </c>
      <c r="C111" s="56">
        <v>123</v>
      </c>
      <c r="D111" s="5" t="s">
        <v>150</v>
      </c>
      <c r="N111" t="s">
        <v>51</v>
      </c>
    </row>
    <row r="112" spans="2:14" ht="14.25" customHeight="1" x14ac:dyDescent="0.25">
      <c r="B112" s="5">
        <f t="shared" si="24"/>
        <v>5</v>
      </c>
      <c r="C112" s="56">
        <v>124</v>
      </c>
      <c r="D112" s="5" t="s">
        <v>151</v>
      </c>
    </row>
    <row r="113" spans="2:4" ht="14.25" customHeight="1" x14ac:dyDescent="0.25">
      <c r="B113" s="5">
        <f t="shared" si="24"/>
        <v>6</v>
      </c>
      <c r="C113" s="56">
        <v>125</v>
      </c>
      <c r="D113" s="5" t="s">
        <v>151</v>
      </c>
    </row>
    <row r="114" spans="2:4" ht="14.25" customHeight="1" x14ac:dyDescent="0.25">
      <c r="B114" s="5">
        <f t="shared" si="24"/>
        <v>7</v>
      </c>
      <c r="C114" s="56">
        <v>126</v>
      </c>
      <c r="D114" s="5" t="s">
        <v>152</v>
      </c>
    </row>
    <row r="115" spans="2:4" ht="14.25" customHeight="1" x14ac:dyDescent="0.25">
      <c r="B115" s="5">
        <f t="shared" si="24"/>
        <v>8</v>
      </c>
      <c r="C115" s="56">
        <v>127</v>
      </c>
      <c r="D115" s="5" t="s">
        <v>153</v>
      </c>
    </row>
    <row r="116" spans="2:4" ht="14.25" customHeight="1" x14ac:dyDescent="0.25">
      <c r="B116" s="5">
        <f t="shared" si="24"/>
        <v>9</v>
      </c>
      <c r="C116" s="56">
        <v>128</v>
      </c>
      <c r="D116" s="5" t="s">
        <v>154</v>
      </c>
    </row>
    <row r="117" spans="2:4" ht="14.25" customHeight="1" x14ac:dyDescent="0.25">
      <c r="B117" s="5">
        <f t="shared" si="24"/>
        <v>10</v>
      </c>
      <c r="C117" s="56">
        <v>129</v>
      </c>
      <c r="D117" s="5" t="s">
        <v>155</v>
      </c>
    </row>
    <row r="118" spans="2:4" ht="14.25" customHeight="1" x14ac:dyDescent="0.25">
      <c r="B118" s="5">
        <f t="shared" si="24"/>
        <v>11</v>
      </c>
      <c r="C118" s="56">
        <v>130</v>
      </c>
      <c r="D118" s="5" t="s">
        <v>156</v>
      </c>
    </row>
    <row r="119" spans="2:4" ht="14.25" customHeight="1" x14ac:dyDescent="0.25">
      <c r="B119" s="5">
        <f t="shared" si="24"/>
        <v>12</v>
      </c>
      <c r="C119" s="56">
        <v>131</v>
      </c>
      <c r="D119" s="5" t="s">
        <v>157</v>
      </c>
    </row>
    <row r="120" spans="2:4" ht="14.25" customHeight="1" x14ac:dyDescent="0.25">
      <c r="B120" s="5">
        <f t="shared" si="24"/>
        <v>13</v>
      </c>
      <c r="C120" s="56">
        <v>132</v>
      </c>
      <c r="D120" s="5" t="s">
        <v>158</v>
      </c>
    </row>
    <row r="121" spans="2:4" ht="14.25" customHeight="1" x14ac:dyDescent="0.25">
      <c r="B121" s="5">
        <f t="shared" si="24"/>
        <v>14</v>
      </c>
      <c r="C121" s="56">
        <v>133</v>
      </c>
      <c r="D121" s="5" t="s">
        <v>159</v>
      </c>
    </row>
    <row r="122" spans="2:4" ht="14.25" customHeight="1" x14ac:dyDescent="0.25">
      <c r="B122" s="5">
        <f t="shared" si="24"/>
        <v>15</v>
      </c>
      <c r="C122" s="56">
        <v>134</v>
      </c>
      <c r="D122" s="5" t="s">
        <v>160</v>
      </c>
    </row>
    <row r="123" spans="2:4" ht="14.25" customHeight="1" x14ac:dyDescent="0.25">
      <c r="B123" s="5">
        <f t="shared" si="24"/>
        <v>16</v>
      </c>
      <c r="C123" s="56">
        <v>135</v>
      </c>
      <c r="D123" s="5" t="s">
        <v>161</v>
      </c>
    </row>
    <row r="124" spans="2:4" ht="14.25" customHeight="1" x14ac:dyDescent="0.25">
      <c r="B124" s="5">
        <f t="shared" si="24"/>
        <v>17</v>
      </c>
      <c r="C124" s="56">
        <v>137</v>
      </c>
      <c r="D124" s="5" t="s">
        <v>162</v>
      </c>
    </row>
    <row r="125" spans="2:4" ht="14.25" customHeight="1" x14ac:dyDescent="0.25">
      <c r="B125" s="5">
        <f t="shared" si="24"/>
        <v>18</v>
      </c>
      <c r="C125" s="56">
        <v>138</v>
      </c>
      <c r="D125" s="5" t="s">
        <v>163</v>
      </c>
    </row>
    <row r="126" spans="2:4" ht="14.25" customHeight="1" x14ac:dyDescent="0.25">
      <c r="B126" s="5">
        <f t="shared" si="24"/>
        <v>19</v>
      </c>
      <c r="C126" s="56">
        <v>139</v>
      </c>
      <c r="D126" s="5" t="s">
        <v>164</v>
      </c>
    </row>
    <row r="127" spans="2:4" ht="14.25" customHeight="1" x14ac:dyDescent="0.25">
      <c r="B127" s="5">
        <f t="shared" si="24"/>
        <v>20</v>
      </c>
      <c r="C127" s="56">
        <v>140</v>
      </c>
      <c r="D127" s="5" t="s">
        <v>165</v>
      </c>
    </row>
    <row r="128" spans="2:4" ht="14.25" customHeight="1" x14ac:dyDescent="0.25">
      <c r="B128" s="5">
        <f t="shared" si="24"/>
        <v>21</v>
      </c>
      <c r="C128" s="56">
        <v>141</v>
      </c>
      <c r="D128" s="5" t="s">
        <v>166</v>
      </c>
    </row>
    <row r="129" spans="2:4" ht="14.25" customHeight="1" x14ac:dyDescent="0.25">
      <c r="B129" s="5">
        <f t="shared" si="24"/>
        <v>22</v>
      </c>
      <c r="C129" s="56">
        <v>142</v>
      </c>
      <c r="D129" s="5" t="s">
        <v>167</v>
      </c>
    </row>
    <row r="130" spans="2:4" ht="14.25" customHeight="1" x14ac:dyDescent="0.25">
      <c r="B130" s="5">
        <f t="shared" si="24"/>
        <v>23</v>
      </c>
      <c r="C130" s="56">
        <v>143</v>
      </c>
      <c r="D130" s="5" t="s">
        <v>168</v>
      </c>
    </row>
    <row r="131" spans="2:4" ht="14.25" customHeight="1" x14ac:dyDescent="0.25">
      <c r="B131" s="5">
        <f t="shared" si="24"/>
        <v>24</v>
      </c>
      <c r="C131" s="56">
        <v>144</v>
      </c>
      <c r="D131" s="5" t="s">
        <v>169</v>
      </c>
    </row>
    <row r="132" spans="2:4" ht="14.25" customHeight="1" x14ac:dyDescent="0.25">
      <c r="B132" s="5">
        <f t="shared" si="24"/>
        <v>25</v>
      </c>
      <c r="C132" s="56">
        <v>145</v>
      </c>
      <c r="D132" s="5" t="s">
        <v>170</v>
      </c>
    </row>
    <row r="133" spans="2:4" ht="14.25" customHeight="1" x14ac:dyDescent="0.25">
      <c r="B133" s="5">
        <f t="shared" si="24"/>
        <v>26</v>
      </c>
      <c r="C133" s="56">
        <v>146</v>
      </c>
      <c r="D133" s="5" t="s">
        <v>170</v>
      </c>
    </row>
    <row r="134" spans="2:4" ht="14.25" customHeight="1" x14ac:dyDescent="0.25">
      <c r="B134" s="5">
        <f t="shared" si="24"/>
        <v>27</v>
      </c>
      <c r="C134" s="56">
        <v>147</v>
      </c>
      <c r="D134" s="5" t="s">
        <v>171</v>
      </c>
    </row>
    <row r="135" spans="2:4" ht="14.25" customHeight="1" x14ac:dyDescent="0.25">
      <c r="B135" s="5">
        <f t="shared" si="24"/>
        <v>28</v>
      </c>
      <c r="C135" s="56">
        <v>148</v>
      </c>
      <c r="D135" s="5" t="s">
        <v>172</v>
      </c>
    </row>
    <row r="136" spans="2:4" ht="14.25" customHeight="1" x14ac:dyDescent="0.25">
      <c r="B136" s="5">
        <f t="shared" si="24"/>
        <v>29</v>
      </c>
      <c r="C136" s="56">
        <v>149</v>
      </c>
      <c r="D136" s="5" t="s">
        <v>173</v>
      </c>
    </row>
    <row r="137" spans="2:4" ht="14.25" customHeight="1" x14ac:dyDescent="0.25">
      <c r="B137" s="5">
        <f t="shared" si="24"/>
        <v>30</v>
      </c>
      <c r="C137" s="56">
        <v>150</v>
      </c>
      <c r="D137" s="5" t="s">
        <v>174</v>
      </c>
    </row>
    <row r="138" spans="2:4" ht="14.25" customHeight="1" x14ac:dyDescent="0.25">
      <c r="B138" s="5">
        <f t="shared" si="24"/>
        <v>31</v>
      </c>
      <c r="C138" s="56">
        <v>151</v>
      </c>
      <c r="D138" s="5" t="s">
        <v>175</v>
      </c>
    </row>
    <row r="139" spans="2:4" ht="14.25" customHeight="1" x14ac:dyDescent="0.25">
      <c r="B139" s="5">
        <f t="shared" si="24"/>
        <v>32</v>
      </c>
      <c r="C139" s="56">
        <v>153</v>
      </c>
      <c r="D139" s="5" t="s">
        <v>176</v>
      </c>
    </row>
    <row r="140" spans="2:4" ht="14.25" customHeight="1" x14ac:dyDescent="0.25">
      <c r="B140" s="5">
        <f t="shared" si="24"/>
        <v>33</v>
      </c>
      <c r="C140" s="56">
        <v>154</v>
      </c>
      <c r="D140" s="5" t="s">
        <v>177</v>
      </c>
    </row>
    <row r="141" spans="2:4" ht="14.25" customHeight="1" x14ac:dyDescent="0.25">
      <c r="B141" s="5">
        <f t="shared" si="24"/>
        <v>34</v>
      </c>
      <c r="C141" s="56">
        <v>155</v>
      </c>
      <c r="D141" s="5" t="s">
        <v>178</v>
      </c>
    </row>
    <row r="142" spans="2:4" ht="14.25" customHeight="1" x14ac:dyDescent="0.25">
      <c r="B142" s="5">
        <f t="shared" si="24"/>
        <v>35</v>
      </c>
      <c r="C142" s="56">
        <v>156</v>
      </c>
      <c r="D142" s="5" t="s">
        <v>179</v>
      </c>
    </row>
    <row r="143" spans="2:4" ht="14.25" customHeight="1" x14ac:dyDescent="0.25">
      <c r="B143" s="5">
        <f t="shared" si="24"/>
        <v>36</v>
      </c>
      <c r="C143" s="56">
        <v>157</v>
      </c>
      <c r="D143" t="s">
        <v>180</v>
      </c>
    </row>
    <row r="144" spans="2:4" ht="14.25" customHeight="1" x14ac:dyDescent="0.25">
      <c r="B144" s="5">
        <f t="shared" si="24"/>
        <v>37</v>
      </c>
      <c r="C144" s="56">
        <v>158</v>
      </c>
      <c r="D144" t="s">
        <v>181</v>
      </c>
    </row>
    <row r="145" spans="2:4" ht="14.25" customHeight="1" x14ac:dyDescent="0.25">
      <c r="B145" s="5">
        <f t="shared" si="24"/>
        <v>38</v>
      </c>
      <c r="C145" s="56">
        <v>159</v>
      </c>
      <c r="D145" t="s">
        <v>182</v>
      </c>
    </row>
    <row r="146" spans="2:4" ht="14.25" customHeight="1" x14ac:dyDescent="0.25">
      <c r="B146" s="5">
        <f t="shared" si="24"/>
        <v>39</v>
      </c>
      <c r="C146" s="56">
        <v>160</v>
      </c>
      <c r="D146" t="s">
        <v>183</v>
      </c>
    </row>
    <row r="147" spans="2:4" ht="14.25" customHeight="1" x14ac:dyDescent="0.25">
      <c r="B147" s="5">
        <f t="shared" si="24"/>
        <v>40</v>
      </c>
      <c r="C147" s="56">
        <v>162</v>
      </c>
      <c r="D147" t="s">
        <v>184</v>
      </c>
    </row>
    <row r="148" spans="2:4" ht="14.25" customHeight="1" x14ac:dyDescent="0.25">
      <c r="B148" s="5">
        <f t="shared" si="24"/>
        <v>41</v>
      </c>
      <c r="C148" s="56">
        <v>525</v>
      </c>
      <c r="D148" t="s">
        <v>185</v>
      </c>
    </row>
    <row r="149" spans="2:4" ht="14.25" customHeight="1" x14ac:dyDescent="0.25">
      <c r="B149" s="5">
        <f t="shared" si="24"/>
        <v>42</v>
      </c>
      <c r="C149" s="56">
        <v>999</v>
      </c>
      <c r="D149" t="s">
        <v>186</v>
      </c>
    </row>
    <row r="150" spans="2:4" ht="14.25" customHeight="1" x14ac:dyDescent="0.25">
      <c r="B150" s="5">
        <f t="shared" si="24"/>
        <v>43</v>
      </c>
    </row>
    <row r="151" spans="2:4" ht="14.25" customHeight="1" x14ac:dyDescent="0.25">
      <c r="B151" s="5">
        <f t="shared" si="24"/>
        <v>44</v>
      </c>
    </row>
    <row r="152" spans="2:4" ht="14.25" customHeight="1" x14ac:dyDescent="0.25">
      <c r="B152" s="5">
        <f t="shared" si="24"/>
        <v>45</v>
      </c>
    </row>
    <row r="153" spans="2:4" ht="14.25" customHeight="1" x14ac:dyDescent="0.25">
      <c r="B153" s="5">
        <f t="shared" si="24"/>
        <v>46</v>
      </c>
    </row>
    <row r="154" spans="2:4" ht="14.25" customHeight="1" x14ac:dyDescent="0.25">
      <c r="B154" s="5">
        <f t="shared" si="24"/>
        <v>47</v>
      </c>
    </row>
    <row r="155" spans="2:4" ht="14.25" customHeight="1" x14ac:dyDescent="0.25">
      <c r="B155" s="5">
        <f t="shared" si="24"/>
        <v>48</v>
      </c>
    </row>
    <row r="156" spans="2:4" ht="14.25" customHeight="1" x14ac:dyDescent="0.25">
      <c r="B156" s="5">
        <f t="shared" si="24"/>
        <v>49</v>
      </c>
    </row>
    <row r="157" spans="2:4" ht="14.25" customHeight="1" x14ac:dyDescent="0.25">
      <c r="B157" s="5">
        <f t="shared" si="24"/>
        <v>50</v>
      </c>
    </row>
    <row r="158" spans="2:4" ht="14.25" customHeight="1" x14ac:dyDescent="0.25">
      <c r="B158" s="5">
        <f t="shared" si="24"/>
        <v>51</v>
      </c>
    </row>
    <row r="159" spans="2:4" ht="14.25" customHeight="1" x14ac:dyDescent="0.25">
      <c r="B159" s="5">
        <f t="shared" si="24"/>
        <v>52</v>
      </c>
    </row>
    <row r="160" spans="2:4" ht="14.25" customHeight="1" x14ac:dyDescent="0.25">
      <c r="B160" s="5">
        <f t="shared" si="24"/>
        <v>53</v>
      </c>
    </row>
    <row r="161" spans="2:2" ht="14.25" customHeight="1" x14ac:dyDescent="0.25">
      <c r="B161" s="5">
        <f t="shared" si="24"/>
        <v>54</v>
      </c>
    </row>
    <row r="162" spans="2:2" ht="14.25" customHeight="1" x14ac:dyDescent="0.25">
      <c r="B162" s="5">
        <f t="shared" si="24"/>
        <v>55</v>
      </c>
    </row>
    <row r="163" spans="2:2" ht="14.25" customHeight="1" x14ac:dyDescent="0.25">
      <c r="B163" s="5">
        <f t="shared" si="24"/>
        <v>56</v>
      </c>
    </row>
    <row r="164" spans="2:2" ht="14.25" customHeight="1" x14ac:dyDescent="0.25">
      <c r="B164" s="5">
        <f t="shared" si="24"/>
        <v>57</v>
      </c>
    </row>
    <row r="165" spans="2:2" ht="14.25" customHeight="1" x14ac:dyDescent="0.25">
      <c r="B165" s="5">
        <f t="shared" si="24"/>
        <v>58</v>
      </c>
    </row>
    <row r="166" spans="2:2" ht="14.25" customHeight="1" x14ac:dyDescent="0.25">
      <c r="B166" s="5">
        <f t="shared" si="24"/>
        <v>59</v>
      </c>
    </row>
    <row r="167" spans="2:2" ht="14.25" customHeight="1" x14ac:dyDescent="0.25">
      <c r="B167" s="5">
        <f t="shared" si="24"/>
        <v>60</v>
      </c>
    </row>
    <row r="168" spans="2:2" ht="14.25" customHeight="1" x14ac:dyDescent="0.25">
      <c r="B168" s="5">
        <f t="shared" si="24"/>
        <v>61</v>
      </c>
    </row>
    <row r="169" spans="2:2" ht="14.25" customHeight="1" x14ac:dyDescent="0.25">
      <c r="B169" s="5">
        <f t="shared" si="24"/>
        <v>62</v>
      </c>
    </row>
    <row r="170" spans="2:2" ht="14.25" customHeight="1" x14ac:dyDescent="0.25">
      <c r="B170" s="5">
        <f t="shared" si="24"/>
        <v>63</v>
      </c>
    </row>
    <row r="171" spans="2:2" ht="14.25" customHeight="1" x14ac:dyDescent="0.25">
      <c r="B171" s="5">
        <f t="shared" si="24"/>
        <v>64</v>
      </c>
    </row>
    <row r="172" spans="2:2" ht="14.25" customHeight="1" x14ac:dyDescent="0.25">
      <c r="B172" s="5">
        <f t="shared" si="24"/>
        <v>65</v>
      </c>
    </row>
    <row r="173" spans="2:2" ht="14.25" customHeight="1" x14ac:dyDescent="0.25">
      <c r="B173" s="5">
        <f t="shared" si="24"/>
        <v>66</v>
      </c>
    </row>
    <row r="174" spans="2:2" ht="14.25" customHeight="1" x14ac:dyDescent="0.25">
      <c r="B174" s="5">
        <f t="shared" ref="B174:B207" si="25">+B173+1</f>
        <v>67</v>
      </c>
    </row>
    <row r="175" spans="2:2" ht="14.25" customHeight="1" x14ac:dyDescent="0.25">
      <c r="B175" s="5">
        <f t="shared" si="25"/>
        <v>68</v>
      </c>
    </row>
    <row r="176" spans="2:2" ht="14.25" customHeight="1" x14ac:dyDescent="0.25">
      <c r="B176" s="5">
        <f t="shared" si="25"/>
        <v>69</v>
      </c>
    </row>
    <row r="177" spans="2:2" ht="14.25" customHeight="1" x14ac:dyDescent="0.25">
      <c r="B177" s="5">
        <f t="shared" si="25"/>
        <v>70</v>
      </c>
    </row>
    <row r="178" spans="2:2" ht="14.25" customHeight="1" x14ac:dyDescent="0.25">
      <c r="B178" s="5">
        <f t="shared" si="25"/>
        <v>71</v>
      </c>
    </row>
    <row r="179" spans="2:2" ht="14.25" customHeight="1" x14ac:dyDescent="0.25">
      <c r="B179" s="5">
        <f t="shared" si="25"/>
        <v>72</v>
      </c>
    </row>
    <row r="180" spans="2:2" ht="14.25" customHeight="1" x14ac:dyDescent="0.25">
      <c r="B180" s="5">
        <f t="shared" si="25"/>
        <v>73</v>
      </c>
    </row>
    <row r="181" spans="2:2" ht="14.25" customHeight="1" x14ac:dyDescent="0.25">
      <c r="B181" s="5">
        <f t="shared" si="25"/>
        <v>74</v>
      </c>
    </row>
    <row r="182" spans="2:2" ht="14.25" customHeight="1" x14ac:dyDescent="0.25">
      <c r="B182" s="5">
        <f t="shared" si="25"/>
        <v>75</v>
      </c>
    </row>
    <row r="183" spans="2:2" ht="14.25" customHeight="1" x14ac:dyDescent="0.25">
      <c r="B183" s="5">
        <f t="shared" si="25"/>
        <v>76</v>
      </c>
    </row>
    <row r="184" spans="2:2" ht="14.25" customHeight="1" x14ac:dyDescent="0.25">
      <c r="B184" s="5">
        <f t="shared" si="25"/>
        <v>77</v>
      </c>
    </row>
    <row r="185" spans="2:2" ht="14.25" customHeight="1" x14ac:dyDescent="0.25">
      <c r="B185" s="5">
        <f t="shared" si="25"/>
        <v>78</v>
      </c>
    </row>
    <row r="186" spans="2:2" ht="14.25" customHeight="1" x14ac:dyDescent="0.25">
      <c r="B186" s="5">
        <f t="shared" si="25"/>
        <v>79</v>
      </c>
    </row>
    <row r="187" spans="2:2" ht="14.25" customHeight="1" x14ac:dyDescent="0.25">
      <c r="B187" s="5">
        <f t="shared" si="25"/>
        <v>80</v>
      </c>
    </row>
    <row r="188" spans="2:2" ht="14.25" customHeight="1" x14ac:dyDescent="0.25">
      <c r="B188" s="5">
        <f t="shared" si="25"/>
        <v>81</v>
      </c>
    </row>
    <row r="189" spans="2:2" ht="14.25" customHeight="1" x14ac:dyDescent="0.25">
      <c r="B189" s="5">
        <f t="shared" si="25"/>
        <v>82</v>
      </c>
    </row>
    <row r="190" spans="2:2" ht="14.25" customHeight="1" x14ac:dyDescent="0.25">
      <c r="B190" s="5">
        <f t="shared" si="25"/>
        <v>83</v>
      </c>
    </row>
    <row r="191" spans="2:2" ht="14.25" customHeight="1" x14ac:dyDescent="0.25">
      <c r="B191" s="5">
        <f t="shared" si="25"/>
        <v>84</v>
      </c>
    </row>
    <row r="192" spans="2:2" ht="14.25" customHeight="1" x14ac:dyDescent="0.25">
      <c r="B192" s="5">
        <f t="shared" si="25"/>
        <v>85</v>
      </c>
    </row>
    <row r="193" spans="2:2" ht="14.25" customHeight="1" x14ac:dyDescent="0.25">
      <c r="B193" s="5">
        <f t="shared" si="25"/>
        <v>86</v>
      </c>
    </row>
    <row r="194" spans="2:2" ht="14.25" customHeight="1" x14ac:dyDescent="0.25">
      <c r="B194" s="5">
        <f t="shared" si="25"/>
        <v>87</v>
      </c>
    </row>
    <row r="195" spans="2:2" ht="14.25" customHeight="1" x14ac:dyDescent="0.25">
      <c r="B195" s="5">
        <f t="shared" si="25"/>
        <v>88</v>
      </c>
    </row>
    <row r="196" spans="2:2" ht="14.25" customHeight="1" x14ac:dyDescent="0.25">
      <c r="B196" s="5">
        <f t="shared" si="25"/>
        <v>89</v>
      </c>
    </row>
    <row r="197" spans="2:2" ht="14.25" customHeight="1" x14ac:dyDescent="0.25">
      <c r="B197" s="5">
        <f t="shared" si="25"/>
        <v>90</v>
      </c>
    </row>
    <row r="198" spans="2:2" ht="14.25" customHeight="1" x14ac:dyDescent="0.25">
      <c r="B198" s="5">
        <f t="shared" si="25"/>
        <v>91</v>
      </c>
    </row>
    <row r="199" spans="2:2" ht="14.25" customHeight="1" x14ac:dyDescent="0.25">
      <c r="B199" s="5">
        <f t="shared" si="25"/>
        <v>92</v>
      </c>
    </row>
    <row r="200" spans="2:2" ht="14.25" customHeight="1" x14ac:dyDescent="0.25">
      <c r="B200" s="5">
        <f t="shared" si="25"/>
        <v>93</v>
      </c>
    </row>
    <row r="201" spans="2:2" ht="14.25" customHeight="1" x14ac:dyDescent="0.25">
      <c r="B201" s="5">
        <f t="shared" si="25"/>
        <v>94</v>
      </c>
    </row>
    <row r="202" spans="2:2" ht="14.25" customHeight="1" x14ac:dyDescent="0.25">
      <c r="B202" s="5">
        <f t="shared" si="25"/>
        <v>95</v>
      </c>
    </row>
    <row r="203" spans="2:2" ht="14.25" customHeight="1" x14ac:dyDescent="0.25">
      <c r="B203" s="5">
        <f t="shared" si="25"/>
        <v>96</v>
      </c>
    </row>
    <row r="204" spans="2:2" ht="14.25" customHeight="1" x14ac:dyDescent="0.25">
      <c r="B204" s="5">
        <f t="shared" si="25"/>
        <v>97</v>
      </c>
    </row>
    <row r="205" spans="2:2" ht="14.25" customHeight="1" x14ac:dyDescent="0.25">
      <c r="B205" s="5">
        <f t="shared" si="25"/>
        <v>98</v>
      </c>
    </row>
    <row r="206" spans="2:2" ht="14.25" customHeight="1" x14ac:dyDescent="0.25">
      <c r="B206" s="5">
        <f t="shared" si="25"/>
        <v>99</v>
      </c>
    </row>
    <row r="207" spans="2:2" ht="14.25" customHeight="1" x14ac:dyDescent="0.25">
      <c r="B207" s="5">
        <f t="shared" si="25"/>
        <v>100</v>
      </c>
    </row>
  </sheetData>
  <sortState ref="F63:F104">
    <sortCondition ref="F63:F104"/>
  </sortState>
  <mergeCells count="2">
    <mergeCell ref="B2:G2"/>
    <mergeCell ref="B1:G1"/>
  </mergeCells>
  <conditionalFormatting sqref="N11:AM11 N20:AM20 N29:AM29">
    <cfRule type="cellIs" dxfId="5751" priority="1" operator="lessThanOrEqual">
      <formula>3</formula>
    </cfRule>
  </conditionalFormatting>
  <pageMargins left="0.39370078740157483" right="0.39370078740157483" top="0.39370078740157483" bottom="0.39370078740157483" header="0" footer="0"/>
  <pageSetup paperSize="9" scale="9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AN207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style="3" customWidth="1"/>
    <col min="5" max="5" width="10.42578125" style="3" bestFit="1" customWidth="1"/>
    <col min="6" max="6" width="16.28515625" style="3" bestFit="1" customWidth="1"/>
    <col min="7" max="7" width="6.7109375" style="3" customWidth="1"/>
    <col min="8" max="8" width="4.28515625" style="3" hidden="1" customWidth="1"/>
    <col min="9" max="9" width="4.140625" style="3" hidden="1" customWidth="1"/>
    <col min="10" max="10" width="3.140625" style="3" hidden="1" customWidth="1"/>
    <col min="11" max="11" width="7.5703125" style="3" hidden="1" customWidth="1"/>
    <col min="12" max="12" width="5.85546875" style="3" customWidth="1"/>
    <col min="13" max="13" width="4.140625" style="3" bestFit="1" customWidth="1"/>
    <col min="14" max="39" width="6.7109375" style="3" customWidth="1"/>
    <col min="40" max="16384" width="9.140625" style="3"/>
  </cols>
  <sheetData>
    <row r="1" spans="1:40" ht="30.75" customHeight="1" x14ac:dyDescent="0.3">
      <c r="B1" s="107" t="s">
        <v>79</v>
      </c>
      <c r="C1" s="107"/>
      <c r="D1" s="107"/>
      <c r="E1" s="107"/>
      <c r="F1" s="107"/>
      <c r="G1" s="107"/>
      <c r="H1" s="70"/>
      <c r="I1" s="67"/>
      <c r="J1" s="21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ht="14.25" customHeight="1" x14ac:dyDescent="0.25">
      <c r="B2" s="109" t="s">
        <v>11</v>
      </c>
      <c r="C2" s="109"/>
      <c r="D2" s="109"/>
      <c r="E2" s="109"/>
      <c r="F2" s="109"/>
      <c r="G2" s="109"/>
      <c r="H2" s="14"/>
      <c r="I2" s="14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ht="14.25" customHeight="1" x14ac:dyDescent="0.25">
      <c r="A3" s="32" t="s">
        <v>39</v>
      </c>
      <c r="B3" s="32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8" t="s">
        <v>47</v>
      </c>
      <c r="M3" s="53"/>
      <c r="N3" s="54" t="s">
        <v>19</v>
      </c>
      <c r="O3" s="54" t="s">
        <v>24</v>
      </c>
      <c r="P3" s="54" t="s">
        <v>21</v>
      </c>
      <c r="Q3" s="54" t="s">
        <v>86</v>
      </c>
      <c r="R3" s="54" t="s">
        <v>20</v>
      </c>
      <c r="S3" s="54" t="s">
        <v>82</v>
      </c>
      <c r="T3" s="54" t="s">
        <v>80</v>
      </c>
      <c r="U3" s="54" t="s">
        <v>71</v>
      </c>
      <c r="V3" s="54" t="s">
        <v>43</v>
      </c>
      <c r="W3" s="54" t="s">
        <v>41</v>
      </c>
      <c r="X3" s="54" t="s">
        <v>25</v>
      </c>
      <c r="Y3" s="54" t="s">
        <v>23</v>
      </c>
      <c r="Z3" s="54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ht="14.25" customHeight="1" x14ac:dyDescent="0.25">
      <c r="A4" s="53" t="e">
        <f>+K4</f>
        <v>#REF!</v>
      </c>
      <c r="B4" s="5">
        <v>1</v>
      </c>
      <c r="C4" s="56">
        <v>97</v>
      </c>
      <c r="D4" s="34" t="s">
        <v>187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 t="shared" ref="J4:J33" si="0">TEXT(SUMPRODUCT(--(G4=$G$4:$G$597),--(B4&gt;$B$4:$B$597))+1,0)</f>
        <v>#REF!</v>
      </c>
      <c r="K4" s="58" t="e">
        <f>+G4&amp;"  "&amp;J4</f>
        <v>#REF!</v>
      </c>
      <c r="M4" s="53">
        <v>1</v>
      </c>
      <c r="N4" s="59" t="str">
        <f t="shared" ref="N4:W9" si="1">+IF(ISNA(VLOOKUP(N$3&amp;"  "&amp;$M4,$A$3:$I$109,2,0)),"",VLOOKUP(N$3&amp;"  "&amp;$M4,$A$3:$I$109,2,0))</f>
        <v/>
      </c>
      <c r="O4" s="59" t="str">
        <f t="shared" si="1"/>
        <v/>
      </c>
      <c r="P4" s="59" t="str">
        <f t="shared" si="1"/>
        <v/>
      </c>
      <c r="Q4" s="59" t="str">
        <f t="shared" si="1"/>
        <v/>
      </c>
      <c r="R4" s="59" t="str">
        <f t="shared" si="1"/>
        <v/>
      </c>
      <c r="S4" s="59" t="str">
        <f t="shared" si="1"/>
        <v/>
      </c>
      <c r="T4" s="59" t="str">
        <f t="shared" si="1"/>
        <v/>
      </c>
      <c r="U4" s="59" t="str">
        <f t="shared" si="1"/>
        <v/>
      </c>
      <c r="V4" s="59" t="str">
        <f t="shared" si="1"/>
        <v/>
      </c>
      <c r="W4" s="59" t="str">
        <f t="shared" si="1"/>
        <v/>
      </c>
      <c r="X4" s="59" t="str">
        <f t="shared" ref="X4:AG9" si="2">+IF(ISNA(VLOOKUP(X$3&amp;"  "&amp;$M4,$A$3:$I$109,2,0)),"",VLOOKUP(X$3&amp;"  "&amp;$M4,$A$3:$I$109,2,0))</f>
        <v/>
      </c>
      <c r="Y4" s="59" t="str">
        <f t="shared" si="2"/>
        <v/>
      </c>
      <c r="Z4" s="59" t="str">
        <f t="shared" si="2"/>
        <v/>
      </c>
      <c r="AA4" s="59" t="str">
        <f t="shared" si="2"/>
        <v/>
      </c>
      <c r="AB4" s="59" t="str">
        <f t="shared" si="2"/>
        <v/>
      </c>
      <c r="AC4" s="59" t="str">
        <f t="shared" si="2"/>
        <v/>
      </c>
      <c r="AD4" s="59" t="str">
        <f t="shared" si="2"/>
        <v/>
      </c>
      <c r="AE4" s="59" t="str">
        <f t="shared" si="2"/>
        <v/>
      </c>
      <c r="AF4" s="59" t="str">
        <f t="shared" si="2"/>
        <v/>
      </c>
      <c r="AG4" s="59" t="str">
        <f t="shared" si="2"/>
        <v/>
      </c>
      <c r="AH4" s="59" t="str">
        <f t="shared" ref="AH4:AM9" si="3">+IF(ISNA(VLOOKUP(AH$3&amp;"  "&amp;$M4,$A$3:$I$109,2,0)),"",VLOOKUP(AH$3&amp;"  "&amp;$M4,$A$3:$I$109,2,0))</f>
        <v/>
      </c>
      <c r="AI4" s="59" t="str">
        <f t="shared" si="3"/>
        <v/>
      </c>
      <c r="AJ4" s="59" t="str">
        <f t="shared" si="3"/>
        <v/>
      </c>
      <c r="AK4" s="59" t="str">
        <f t="shared" si="3"/>
        <v/>
      </c>
      <c r="AL4" s="59" t="str">
        <f t="shared" si="3"/>
        <v/>
      </c>
      <c r="AM4" s="59" t="str">
        <f t="shared" si="3"/>
        <v/>
      </c>
      <c r="AN4" s="53"/>
    </row>
    <row r="5" spans="1:40" ht="14.25" customHeight="1" x14ac:dyDescent="0.25">
      <c r="A5" s="53" t="e">
        <f t="shared" ref="A5:A33" si="4">+K5</f>
        <v>#REF!</v>
      </c>
      <c r="B5" s="5">
        <f>+B4+1</f>
        <v>2</v>
      </c>
      <c r="C5" s="56">
        <v>107</v>
      </c>
      <c r="D5" s="34" t="s">
        <v>188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si="0"/>
        <v>#REF!</v>
      </c>
      <c r="K5" s="58" t="e">
        <f t="shared" ref="K5:K20" si="5">+G5&amp;"  "&amp;J5</f>
        <v>#REF!</v>
      </c>
      <c r="M5" s="53">
        <v>2</v>
      </c>
      <c r="N5" s="59" t="str">
        <f t="shared" si="1"/>
        <v/>
      </c>
      <c r="O5" s="59" t="str">
        <f t="shared" si="1"/>
        <v/>
      </c>
      <c r="P5" s="59" t="str">
        <f t="shared" si="1"/>
        <v/>
      </c>
      <c r="Q5" s="59" t="str">
        <f t="shared" si="1"/>
        <v/>
      </c>
      <c r="R5" s="59" t="str">
        <f t="shared" si="1"/>
        <v/>
      </c>
      <c r="S5" s="59" t="str">
        <f t="shared" si="1"/>
        <v/>
      </c>
      <c r="T5" s="59" t="str">
        <f t="shared" si="1"/>
        <v/>
      </c>
      <c r="U5" s="59" t="str">
        <f t="shared" si="1"/>
        <v/>
      </c>
      <c r="V5" s="59" t="str">
        <f t="shared" si="1"/>
        <v/>
      </c>
      <c r="W5" s="59" t="str">
        <f t="shared" si="1"/>
        <v/>
      </c>
      <c r="X5" s="59" t="str">
        <f t="shared" si="2"/>
        <v/>
      </c>
      <c r="Y5" s="59" t="str">
        <f t="shared" si="2"/>
        <v/>
      </c>
      <c r="Z5" s="59" t="str">
        <f t="shared" si="2"/>
        <v/>
      </c>
      <c r="AA5" s="59" t="str">
        <f t="shared" si="2"/>
        <v/>
      </c>
      <c r="AB5" s="59" t="str">
        <f t="shared" si="2"/>
        <v/>
      </c>
      <c r="AC5" s="59" t="str">
        <f t="shared" si="2"/>
        <v/>
      </c>
      <c r="AD5" s="59" t="str">
        <f t="shared" si="2"/>
        <v/>
      </c>
      <c r="AE5" s="59" t="str">
        <f t="shared" si="2"/>
        <v/>
      </c>
      <c r="AF5" s="59" t="str">
        <f t="shared" si="2"/>
        <v/>
      </c>
      <c r="AG5" s="59" t="str">
        <f t="shared" si="2"/>
        <v/>
      </c>
      <c r="AH5" s="59" t="str">
        <f t="shared" si="3"/>
        <v/>
      </c>
      <c r="AI5" s="59" t="str">
        <f t="shared" si="3"/>
        <v/>
      </c>
      <c r="AJ5" s="59" t="str">
        <f t="shared" si="3"/>
        <v/>
      </c>
      <c r="AK5" s="59" t="str">
        <f t="shared" si="3"/>
        <v/>
      </c>
      <c r="AL5" s="59" t="str">
        <f t="shared" si="3"/>
        <v/>
      </c>
      <c r="AM5" s="59" t="str">
        <f t="shared" si="3"/>
        <v/>
      </c>
      <c r="AN5" s="53"/>
    </row>
    <row r="6" spans="1:40" ht="14.25" customHeight="1" x14ac:dyDescent="0.25">
      <c r="A6" s="53" t="e">
        <f t="shared" si="4"/>
        <v>#REF!</v>
      </c>
      <c r="B6" s="5">
        <f t="shared" ref="B6:B51" si="6">+B5+1</f>
        <v>3</v>
      </c>
      <c r="C6" s="56">
        <v>69</v>
      </c>
      <c r="D6" s="34" t="s">
        <v>189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0"/>
        <v>#REF!</v>
      </c>
      <c r="K6" s="58" t="e">
        <f t="shared" si="5"/>
        <v>#REF!</v>
      </c>
      <c r="M6" s="53">
        <v>3</v>
      </c>
      <c r="N6" s="59" t="str">
        <f t="shared" si="1"/>
        <v/>
      </c>
      <c r="O6" s="59" t="str">
        <f t="shared" si="1"/>
        <v/>
      </c>
      <c r="P6" s="59" t="str">
        <f t="shared" si="1"/>
        <v/>
      </c>
      <c r="Q6" s="59" t="str">
        <f t="shared" si="1"/>
        <v/>
      </c>
      <c r="R6" s="59" t="str">
        <f t="shared" si="1"/>
        <v/>
      </c>
      <c r="S6" s="59" t="str">
        <f t="shared" si="1"/>
        <v/>
      </c>
      <c r="T6" s="59" t="str">
        <f t="shared" si="1"/>
        <v/>
      </c>
      <c r="U6" s="59" t="str">
        <f t="shared" si="1"/>
        <v/>
      </c>
      <c r="V6" s="59" t="str">
        <f t="shared" si="1"/>
        <v/>
      </c>
      <c r="W6" s="59" t="str">
        <f t="shared" si="1"/>
        <v/>
      </c>
      <c r="X6" s="59" t="str">
        <f t="shared" si="2"/>
        <v/>
      </c>
      <c r="Y6" s="59" t="str">
        <f t="shared" si="2"/>
        <v/>
      </c>
      <c r="Z6" s="59" t="str">
        <f t="shared" si="2"/>
        <v/>
      </c>
      <c r="AA6" s="59" t="str">
        <f t="shared" si="2"/>
        <v/>
      </c>
      <c r="AB6" s="59" t="str">
        <f t="shared" si="2"/>
        <v/>
      </c>
      <c r="AC6" s="59" t="str">
        <f t="shared" si="2"/>
        <v/>
      </c>
      <c r="AD6" s="59" t="str">
        <f t="shared" si="2"/>
        <v/>
      </c>
      <c r="AE6" s="59" t="str">
        <f t="shared" si="2"/>
        <v/>
      </c>
      <c r="AF6" s="59" t="str">
        <f t="shared" si="2"/>
        <v/>
      </c>
      <c r="AG6" s="59" t="str">
        <f t="shared" si="2"/>
        <v/>
      </c>
      <c r="AH6" s="59" t="str">
        <f t="shared" si="3"/>
        <v/>
      </c>
      <c r="AI6" s="59" t="str">
        <f t="shared" si="3"/>
        <v/>
      </c>
      <c r="AJ6" s="59" t="str">
        <f t="shared" si="3"/>
        <v/>
      </c>
      <c r="AK6" s="59" t="str">
        <f t="shared" si="3"/>
        <v/>
      </c>
      <c r="AL6" s="59" t="str">
        <f t="shared" si="3"/>
        <v/>
      </c>
      <c r="AM6" s="59" t="str">
        <f t="shared" si="3"/>
        <v/>
      </c>
      <c r="AN6" s="53"/>
    </row>
    <row r="7" spans="1:40" ht="14.25" customHeight="1" x14ac:dyDescent="0.25">
      <c r="A7" s="53" t="e">
        <f t="shared" si="4"/>
        <v>#REF!</v>
      </c>
      <c r="B7" s="5">
        <f t="shared" si="6"/>
        <v>4</v>
      </c>
      <c r="C7" s="56">
        <v>116</v>
      </c>
      <c r="D7" s="34" t="s">
        <v>190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0"/>
        <v>#REF!</v>
      </c>
      <c r="K7" s="58" t="e">
        <f t="shared" si="5"/>
        <v>#REF!</v>
      </c>
      <c r="M7" s="53"/>
      <c r="N7" s="59" t="str">
        <f t="shared" si="1"/>
        <v/>
      </c>
      <c r="O7" s="59" t="str">
        <f t="shared" si="1"/>
        <v/>
      </c>
      <c r="P7" s="59" t="str">
        <f t="shared" si="1"/>
        <v/>
      </c>
      <c r="Q7" s="59" t="str">
        <f t="shared" si="1"/>
        <v/>
      </c>
      <c r="R7" s="59" t="str">
        <f t="shared" si="1"/>
        <v/>
      </c>
      <c r="S7" s="59" t="str">
        <f t="shared" si="1"/>
        <v/>
      </c>
      <c r="T7" s="59" t="str">
        <f t="shared" si="1"/>
        <v/>
      </c>
      <c r="U7" s="59" t="str">
        <f t="shared" si="1"/>
        <v/>
      </c>
      <c r="V7" s="59" t="str">
        <f t="shared" si="1"/>
        <v/>
      </c>
      <c r="W7" s="59" t="str">
        <f t="shared" si="1"/>
        <v/>
      </c>
      <c r="X7" s="59" t="str">
        <f t="shared" si="2"/>
        <v/>
      </c>
      <c r="Y7" s="59" t="str">
        <f t="shared" si="2"/>
        <v/>
      </c>
      <c r="Z7" s="59" t="str">
        <f t="shared" si="2"/>
        <v/>
      </c>
      <c r="AA7" s="59" t="str">
        <f t="shared" si="2"/>
        <v/>
      </c>
      <c r="AB7" s="59" t="str">
        <f t="shared" si="2"/>
        <v/>
      </c>
      <c r="AC7" s="59" t="str">
        <f t="shared" si="2"/>
        <v/>
      </c>
      <c r="AD7" s="59" t="str">
        <f t="shared" si="2"/>
        <v/>
      </c>
      <c r="AE7" s="59" t="str">
        <f t="shared" si="2"/>
        <v/>
      </c>
      <c r="AF7" s="59" t="str">
        <f t="shared" si="2"/>
        <v/>
      </c>
      <c r="AG7" s="59" t="str">
        <f t="shared" si="2"/>
        <v/>
      </c>
      <c r="AH7" s="59" t="str">
        <f t="shared" si="3"/>
        <v/>
      </c>
      <c r="AI7" s="59" t="str">
        <f t="shared" si="3"/>
        <v/>
      </c>
      <c r="AJ7" s="59" t="str">
        <f t="shared" si="3"/>
        <v/>
      </c>
      <c r="AK7" s="59" t="str">
        <f t="shared" si="3"/>
        <v/>
      </c>
      <c r="AL7" s="59" t="str">
        <f t="shared" si="3"/>
        <v/>
      </c>
      <c r="AM7" s="59" t="str">
        <f t="shared" si="3"/>
        <v/>
      </c>
      <c r="AN7" s="53"/>
    </row>
    <row r="8" spans="1:40" ht="14.25" customHeight="1" x14ac:dyDescent="0.25">
      <c r="A8" s="53" t="e">
        <f t="shared" si="4"/>
        <v>#REF!</v>
      </c>
      <c r="B8" s="5">
        <f t="shared" si="6"/>
        <v>5</v>
      </c>
      <c r="C8" s="56">
        <v>62</v>
      </c>
      <c r="D8" s="34" t="s">
        <v>191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0"/>
        <v>#REF!</v>
      </c>
      <c r="K8" s="58" t="e">
        <f t="shared" si="5"/>
        <v>#REF!</v>
      </c>
      <c r="M8" s="53"/>
      <c r="N8" s="59" t="str">
        <f t="shared" si="1"/>
        <v/>
      </c>
      <c r="O8" s="59" t="str">
        <f t="shared" si="1"/>
        <v/>
      </c>
      <c r="P8" s="59" t="str">
        <f t="shared" si="1"/>
        <v/>
      </c>
      <c r="Q8" s="59" t="str">
        <f t="shared" si="1"/>
        <v/>
      </c>
      <c r="R8" s="59" t="str">
        <f t="shared" si="1"/>
        <v/>
      </c>
      <c r="S8" s="59" t="str">
        <f t="shared" si="1"/>
        <v/>
      </c>
      <c r="T8" s="59" t="str">
        <f t="shared" si="1"/>
        <v/>
      </c>
      <c r="U8" s="59" t="str">
        <f t="shared" si="1"/>
        <v/>
      </c>
      <c r="V8" s="59" t="str">
        <f t="shared" si="1"/>
        <v/>
      </c>
      <c r="W8" s="59" t="str">
        <f t="shared" si="1"/>
        <v/>
      </c>
      <c r="X8" s="59" t="str">
        <f t="shared" si="2"/>
        <v/>
      </c>
      <c r="Y8" s="59" t="str">
        <f t="shared" si="2"/>
        <v/>
      </c>
      <c r="Z8" s="59" t="str">
        <f t="shared" si="2"/>
        <v/>
      </c>
      <c r="AA8" s="59" t="str">
        <f t="shared" si="2"/>
        <v/>
      </c>
      <c r="AB8" s="59" t="str">
        <f t="shared" si="2"/>
        <v/>
      </c>
      <c r="AC8" s="59" t="str">
        <f t="shared" si="2"/>
        <v/>
      </c>
      <c r="AD8" s="59" t="str">
        <f t="shared" si="2"/>
        <v/>
      </c>
      <c r="AE8" s="59" t="str">
        <f t="shared" si="2"/>
        <v/>
      </c>
      <c r="AF8" s="59" t="str">
        <f t="shared" si="2"/>
        <v/>
      </c>
      <c r="AG8" s="59" t="str">
        <f t="shared" si="2"/>
        <v/>
      </c>
      <c r="AH8" s="59" t="str">
        <f t="shared" si="3"/>
        <v/>
      </c>
      <c r="AI8" s="59" t="str">
        <f t="shared" si="3"/>
        <v/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  <c r="AN8" s="53"/>
    </row>
    <row r="9" spans="1:40" ht="14.25" customHeight="1" x14ac:dyDescent="0.25">
      <c r="A9" s="53" t="e">
        <f t="shared" si="4"/>
        <v>#REF!</v>
      </c>
      <c r="B9" s="5">
        <f t="shared" si="6"/>
        <v>6</v>
      </c>
      <c r="C9" s="56">
        <v>111</v>
      </c>
      <c r="D9" s="34" t="s">
        <v>192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0"/>
        <v>#REF!</v>
      </c>
      <c r="K9" s="58" t="e">
        <f t="shared" si="5"/>
        <v>#REF!</v>
      </c>
      <c r="M9" s="53"/>
      <c r="N9" s="59" t="str">
        <f t="shared" si="1"/>
        <v/>
      </c>
      <c r="O9" s="59" t="str">
        <f t="shared" si="1"/>
        <v/>
      </c>
      <c r="P9" s="59" t="str">
        <f t="shared" si="1"/>
        <v/>
      </c>
      <c r="Q9" s="59" t="str">
        <f t="shared" si="1"/>
        <v/>
      </c>
      <c r="R9" s="59" t="str">
        <f t="shared" si="1"/>
        <v/>
      </c>
      <c r="S9" s="59" t="str">
        <f t="shared" si="1"/>
        <v/>
      </c>
      <c r="T9" s="59" t="str">
        <f t="shared" si="1"/>
        <v/>
      </c>
      <c r="U9" s="59" t="str">
        <f t="shared" si="1"/>
        <v/>
      </c>
      <c r="V9" s="59" t="str">
        <f t="shared" si="1"/>
        <v/>
      </c>
      <c r="W9" s="59" t="str">
        <f t="shared" si="1"/>
        <v/>
      </c>
      <c r="X9" s="59" t="str">
        <f t="shared" si="2"/>
        <v/>
      </c>
      <c r="Y9" s="59" t="str">
        <f t="shared" si="2"/>
        <v/>
      </c>
      <c r="Z9" s="59" t="str">
        <f t="shared" si="2"/>
        <v/>
      </c>
      <c r="AA9" s="59" t="str">
        <f t="shared" si="2"/>
        <v/>
      </c>
      <c r="AB9" s="59" t="str">
        <f t="shared" si="2"/>
        <v/>
      </c>
      <c r="AC9" s="59" t="str">
        <f t="shared" si="2"/>
        <v/>
      </c>
      <c r="AD9" s="59" t="str">
        <f t="shared" si="2"/>
        <v/>
      </c>
      <c r="AE9" s="59" t="str">
        <f t="shared" si="2"/>
        <v/>
      </c>
      <c r="AF9" s="59" t="str">
        <f t="shared" si="2"/>
        <v/>
      </c>
      <c r="AG9" s="59" t="str">
        <f t="shared" si="2"/>
        <v/>
      </c>
      <c r="AH9" s="59" t="str">
        <f t="shared" si="3"/>
        <v/>
      </c>
      <c r="AI9" s="59" t="str">
        <f t="shared" si="3"/>
        <v/>
      </c>
      <c r="AJ9" s="59" t="str">
        <f t="shared" si="3"/>
        <v/>
      </c>
      <c r="AK9" s="59" t="str">
        <f t="shared" si="3"/>
        <v/>
      </c>
      <c r="AL9" s="59" t="str">
        <f t="shared" si="3"/>
        <v/>
      </c>
      <c r="AM9" s="59" t="str">
        <f t="shared" si="3"/>
        <v/>
      </c>
      <c r="AN9" s="53"/>
    </row>
    <row r="10" spans="1:40" ht="14.25" customHeight="1" x14ac:dyDescent="0.25">
      <c r="A10" s="53" t="e">
        <f t="shared" si="4"/>
        <v>#REF!</v>
      </c>
      <c r="B10" s="5">
        <f t="shared" si="6"/>
        <v>7</v>
      </c>
      <c r="C10" s="56">
        <v>75</v>
      </c>
      <c r="D10" s="34" t="s">
        <v>193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0"/>
        <v>#REF!</v>
      </c>
      <c r="K10" s="58" t="e">
        <f t="shared" si="5"/>
        <v>#REF!</v>
      </c>
      <c r="M10" s="54" t="s">
        <v>48</v>
      </c>
      <c r="N10" s="60">
        <f>IF(N6="",1000,SUM(N4:N6))</f>
        <v>1000</v>
      </c>
      <c r="O10" s="60">
        <f t="shared" ref="O10:AM10" si="7">IF(O6="",1000,SUM(O4:O6))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53"/>
    </row>
    <row r="11" spans="1:40" ht="14.25" customHeight="1" x14ac:dyDescent="0.25">
      <c r="A11" s="53" t="e">
        <f t="shared" si="4"/>
        <v>#REF!</v>
      </c>
      <c r="B11" s="5">
        <f t="shared" si="6"/>
        <v>8</v>
      </c>
      <c r="C11" s="56">
        <v>81</v>
      </c>
      <c r="D11" s="34" t="s">
        <v>194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0"/>
        <v>#REF!</v>
      </c>
      <c r="K11" s="58" t="e">
        <f t="shared" si="5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  <c r="AN11" s="53"/>
    </row>
    <row r="12" spans="1:40" ht="14.25" customHeight="1" x14ac:dyDescent="0.25">
      <c r="A12" s="53" t="e">
        <f t="shared" si="4"/>
        <v>#REF!</v>
      </c>
      <c r="B12" s="5">
        <f t="shared" si="6"/>
        <v>9</v>
      </c>
      <c r="C12" s="56">
        <v>66</v>
      </c>
      <c r="D12" s="34" t="s">
        <v>195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0"/>
        <v>#REF!</v>
      </c>
      <c r="K12" s="58" t="e">
        <f t="shared" si="5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ht="14.25" customHeight="1" x14ac:dyDescent="0.25">
      <c r="A13" s="53" t="e">
        <f t="shared" si="4"/>
        <v>#REF!</v>
      </c>
      <c r="B13" s="5">
        <f t="shared" si="6"/>
        <v>10</v>
      </c>
      <c r="C13" s="56">
        <v>99</v>
      </c>
      <c r="D13" s="34" t="s">
        <v>195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0"/>
        <v>#REF!</v>
      </c>
      <c r="K13" s="58" t="e">
        <f t="shared" si="5"/>
        <v>#REF!</v>
      </c>
      <c r="M13" s="53">
        <v>4</v>
      </c>
      <c r="N13" s="59" t="str">
        <f t="shared" ref="N13:W18" si="8">+IF(ISNA(VLOOKUP(N$3&amp;"  "&amp;$M13,$A$3:$I$109,2,0)),"",VLOOKUP(N$3&amp;"  "&amp;$M13,$A$3:$I$109,2,0))</f>
        <v/>
      </c>
      <c r="O13" s="59" t="str">
        <f t="shared" si="8"/>
        <v/>
      </c>
      <c r="P13" s="59" t="str">
        <f t="shared" si="8"/>
        <v/>
      </c>
      <c r="Q13" s="59" t="str">
        <f t="shared" si="8"/>
        <v/>
      </c>
      <c r="R13" s="59" t="str">
        <f t="shared" si="8"/>
        <v/>
      </c>
      <c r="S13" s="59" t="str">
        <f t="shared" si="8"/>
        <v/>
      </c>
      <c r="T13" s="59" t="str">
        <f t="shared" si="8"/>
        <v/>
      </c>
      <c r="U13" s="59" t="str">
        <f t="shared" si="8"/>
        <v/>
      </c>
      <c r="V13" s="59" t="str">
        <f t="shared" si="8"/>
        <v/>
      </c>
      <c r="W13" s="59" t="str">
        <f t="shared" si="8"/>
        <v/>
      </c>
      <c r="X13" s="59" t="str">
        <f t="shared" ref="X13:AG18" si="9">+IF(ISNA(VLOOKUP(X$3&amp;"  "&amp;$M13,$A$3:$I$109,2,0)),"",VLOOKUP(X$3&amp;"  "&amp;$M13,$A$3:$I$109,2,0))</f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si="9"/>
        <v/>
      </c>
      <c r="AF13" s="59" t="str">
        <f t="shared" si="9"/>
        <v/>
      </c>
      <c r="AG13" s="59" t="str">
        <f t="shared" si="9"/>
        <v/>
      </c>
      <c r="AH13" s="59" t="str">
        <f t="shared" ref="AH13:AM18" si="10">+IF(ISNA(VLOOKUP(AH$3&amp;"  "&amp;$M13,$A$3:$I$109,2,0)),"",VLOOKUP(AH$3&amp;"  "&amp;$M13,$A$3:$I$109,2,0))</f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  <c r="AN13" s="53"/>
    </row>
    <row r="14" spans="1:40" ht="14.25" customHeight="1" x14ac:dyDescent="0.25">
      <c r="A14" s="53" t="e">
        <f t="shared" si="4"/>
        <v>#REF!</v>
      </c>
      <c r="B14" s="5">
        <f t="shared" si="6"/>
        <v>11</v>
      </c>
      <c r="C14" s="56">
        <v>77</v>
      </c>
      <c r="D14" s="34" t="s">
        <v>196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0"/>
        <v>#REF!</v>
      </c>
      <c r="K14" s="58" t="e">
        <f t="shared" si="5"/>
        <v>#REF!</v>
      </c>
      <c r="M14" s="53">
        <v>5</v>
      </c>
      <c r="N14" s="59" t="str">
        <f t="shared" si="8"/>
        <v/>
      </c>
      <c r="O14" s="59" t="str">
        <f t="shared" si="8"/>
        <v/>
      </c>
      <c r="P14" s="59" t="str">
        <f t="shared" si="8"/>
        <v/>
      </c>
      <c r="Q14" s="59" t="str">
        <f t="shared" si="8"/>
        <v/>
      </c>
      <c r="R14" s="59" t="str">
        <f t="shared" si="8"/>
        <v/>
      </c>
      <c r="S14" s="59" t="str">
        <f t="shared" si="8"/>
        <v/>
      </c>
      <c r="T14" s="59" t="str">
        <f t="shared" si="8"/>
        <v/>
      </c>
      <c r="U14" s="59" t="str">
        <f t="shared" si="8"/>
        <v/>
      </c>
      <c r="V14" s="59" t="str">
        <f t="shared" si="8"/>
        <v/>
      </c>
      <c r="W14" s="59" t="str">
        <f t="shared" si="8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9"/>
        <v/>
      </c>
      <c r="AF14" s="59" t="str">
        <f t="shared" si="9"/>
        <v/>
      </c>
      <c r="AG14" s="59" t="str">
        <f t="shared" si="9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  <c r="AN14" s="53"/>
    </row>
    <row r="15" spans="1:40" ht="14.25" customHeight="1" x14ac:dyDescent="0.25">
      <c r="A15" s="53" t="e">
        <f t="shared" si="4"/>
        <v>#REF!</v>
      </c>
      <c r="B15" s="5">
        <f t="shared" si="6"/>
        <v>12</v>
      </c>
      <c r="C15" s="56">
        <v>84</v>
      </c>
      <c r="D15" s="34" t="s">
        <v>197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0"/>
        <v>#REF!</v>
      </c>
      <c r="K15" s="58" t="e">
        <f t="shared" si="5"/>
        <v>#REF!</v>
      </c>
      <c r="M15" s="53">
        <v>6</v>
      </c>
      <c r="N15" s="59" t="str">
        <f t="shared" si="8"/>
        <v/>
      </c>
      <c r="O15" s="59" t="str">
        <f t="shared" si="8"/>
        <v/>
      </c>
      <c r="P15" s="59" t="str">
        <f t="shared" si="8"/>
        <v/>
      </c>
      <c r="Q15" s="59" t="str">
        <f t="shared" si="8"/>
        <v/>
      </c>
      <c r="R15" s="59" t="str">
        <f t="shared" si="8"/>
        <v/>
      </c>
      <c r="S15" s="59" t="str">
        <f t="shared" si="8"/>
        <v/>
      </c>
      <c r="T15" s="59" t="str">
        <f t="shared" si="8"/>
        <v/>
      </c>
      <c r="U15" s="59" t="str">
        <f t="shared" si="8"/>
        <v/>
      </c>
      <c r="V15" s="59" t="str">
        <f t="shared" si="8"/>
        <v/>
      </c>
      <c r="W15" s="59" t="str">
        <f t="shared" si="8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9"/>
        <v/>
      </c>
      <c r="AF15" s="59" t="str">
        <f t="shared" si="9"/>
        <v/>
      </c>
      <c r="AG15" s="59" t="str">
        <f t="shared" si="9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  <c r="AN15" s="53"/>
    </row>
    <row r="16" spans="1:40" ht="14.25" customHeight="1" x14ac:dyDescent="0.25">
      <c r="A16" s="53" t="e">
        <f t="shared" si="4"/>
        <v>#REF!</v>
      </c>
      <c r="B16" s="5">
        <f t="shared" si="6"/>
        <v>13</v>
      </c>
      <c r="C16" s="56">
        <v>110</v>
      </c>
      <c r="D16" s="34" t="s">
        <v>198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0"/>
        <v>#REF!</v>
      </c>
      <c r="K16" s="58" t="e">
        <f t="shared" si="5"/>
        <v>#REF!</v>
      </c>
      <c r="M16" s="53"/>
      <c r="N16" s="59" t="str">
        <f t="shared" si="8"/>
        <v/>
      </c>
      <c r="O16" s="59" t="str">
        <f t="shared" si="8"/>
        <v/>
      </c>
      <c r="P16" s="59" t="str">
        <f t="shared" si="8"/>
        <v/>
      </c>
      <c r="Q16" s="59" t="str">
        <f t="shared" si="8"/>
        <v/>
      </c>
      <c r="R16" s="59" t="str">
        <f t="shared" si="8"/>
        <v/>
      </c>
      <c r="S16" s="59" t="str">
        <f t="shared" si="8"/>
        <v/>
      </c>
      <c r="T16" s="59" t="str">
        <f t="shared" si="8"/>
        <v/>
      </c>
      <c r="U16" s="59" t="str">
        <f t="shared" si="8"/>
        <v/>
      </c>
      <c r="V16" s="59" t="str">
        <f t="shared" si="8"/>
        <v/>
      </c>
      <c r="W16" s="59" t="str">
        <f t="shared" si="8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9"/>
        <v/>
      </c>
      <c r="AF16" s="59" t="str">
        <f t="shared" si="9"/>
        <v/>
      </c>
      <c r="AG16" s="59" t="str">
        <f t="shared" si="9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  <c r="AN16" s="53"/>
    </row>
    <row r="17" spans="1:40" ht="14.25" customHeight="1" x14ac:dyDescent="0.25">
      <c r="A17" s="53" t="e">
        <f t="shared" si="4"/>
        <v>#REF!</v>
      </c>
      <c r="B17" s="5">
        <f t="shared" si="6"/>
        <v>14</v>
      </c>
      <c r="C17" s="56">
        <v>105</v>
      </c>
      <c r="D17" s="34" t="s">
        <v>199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0"/>
        <v>#REF!</v>
      </c>
      <c r="K17" s="58" t="e">
        <f t="shared" si="5"/>
        <v>#REF!</v>
      </c>
      <c r="M17" s="53"/>
      <c r="N17" s="59" t="str">
        <f t="shared" si="8"/>
        <v/>
      </c>
      <c r="O17" s="59" t="str">
        <f t="shared" si="8"/>
        <v/>
      </c>
      <c r="P17" s="59" t="str">
        <f t="shared" si="8"/>
        <v/>
      </c>
      <c r="Q17" s="59" t="str">
        <f t="shared" si="8"/>
        <v/>
      </c>
      <c r="R17" s="59" t="str">
        <f t="shared" si="8"/>
        <v/>
      </c>
      <c r="S17" s="59" t="str">
        <f t="shared" si="8"/>
        <v/>
      </c>
      <c r="T17" s="59" t="str">
        <f t="shared" si="8"/>
        <v/>
      </c>
      <c r="U17" s="59" t="str">
        <f t="shared" si="8"/>
        <v/>
      </c>
      <c r="V17" s="59" t="str">
        <f t="shared" si="8"/>
        <v/>
      </c>
      <c r="W17" s="59" t="str">
        <f t="shared" si="8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9"/>
        <v/>
      </c>
      <c r="AF17" s="59" t="str">
        <f t="shared" si="9"/>
        <v/>
      </c>
      <c r="AG17" s="59" t="str">
        <f t="shared" si="9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  <c r="AN17" s="53"/>
    </row>
    <row r="18" spans="1:40" ht="14.25" customHeight="1" x14ac:dyDescent="0.25">
      <c r="A18" s="53" t="e">
        <f t="shared" si="4"/>
        <v>#REF!</v>
      </c>
      <c r="B18" s="5">
        <f t="shared" si="6"/>
        <v>15</v>
      </c>
      <c r="C18" s="56">
        <v>83</v>
      </c>
      <c r="D18" s="34" t="s">
        <v>200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0"/>
        <v>#REF!</v>
      </c>
      <c r="K18" s="58" t="e">
        <f t="shared" si="5"/>
        <v>#REF!</v>
      </c>
      <c r="M18" s="53"/>
      <c r="N18" s="59" t="str">
        <f t="shared" si="8"/>
        <v/>
      </c>
      <c r="O18" s="59" t="str">
        <f t="shared" si="8"/>
        <v/>
      </c>
      <c r="P18" s="59" t="str">
        <f t="shared" si="8"/>
        <v/>
      </c>
      <c r="Q18" s="59" t="str">
        <f t="shared" si="8"/>
        <v/>
      </c>
      <c r="R18" s="59" t="str">
        <f t="shared" si="8"/>
        <v/>
      </c>
      <c r="S18" s="59" t="str">
        <f t="shared" si="8"/>
        <v/>
      </c>
      <c r="T18" s="59" t="str">
        <f t="shared" si="8"/>
        <v/>
      </c>
      <c r="U18" s="59" t="str">
        <f t="shared" si="8"/>
        <v/>
      </c>
      <c r="V18" s="59" t="str">
        <f t="shared" si="8"/>
        <v/>
      </c>
      <c r="W18" s="59" t="str">
        <f t="shared" si="8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9"/>
        <v/>
      </c>
      <c r="AF18" s="59" t="str">
        <f t="shared" si="9"/>
        <v/>
      </c>
      <c r="AG18" s="59" t="str">
        <f t="shared" si="9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  <c r="AN18" s="53"/>
    </row>
    <row r="19" spans="1:40" ht="14.25" customHeight="1" x14ac:dyDescent="0.25">
      <c r="A19" s="53" t="e">
        <f t="shared" si="4"/>
        <v>#REF!</v>
      </c>
      <c r="B19" s="5">
        <f t="shared" si="6"/>
        <v>16</v>
      </c>
      <c r="C19" s="56">
        <v>94</v>
      </c>
      <c r="D19" s="34" t="s">
        <v>201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0"/>
        <v>#REF!</v>
      </c>
      <c r="K19" s="58" t="e">
        <f t="shared" si="5"/>
        <v>#REF!</v>
      </c>
      <c r="M19" s="54" t="s">
        <v>48</v>
      </c>
      <c r="N19" s="60">
        <f>IF(N15="",1000,SUM(N13:N15))</f>
        <v>1000</v>
      </c>
      <c r="O19" s="60">
        <f t="shared" ref="O19:AM19" si="11">IF(O15="",1000,SUM(O13:O15))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  <c r="AN19" s="53"/>
    </row>
    <row r="20" spans="1:40" ht="14.25" customHeight="1" x14ac:dyDescent="0.25">
      <c r="A20" s="53" t="e">
        <f t="shared" si="4"/>
        <v>#REF!</v>
      </c>
      <c r="B20" s="5">
        <f t="shared" si="6"/>
        <v>17</v>
      </c>
      <c r="C20" s="56">
        <v>95</v>
      </c>
      <c r="D20" s="34" t="s">
        <v>202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0"/>
        <v>#REF!</v>
      </c>
      <c r="K20" s="58" t="e">
        <f t="shared" si="5"/>
        <v>#REF!</v>
      </c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  <c r="AN20" s="53"/>
    </row>
    <row r="21" spans="1:40" ht="14.25" customHeight="1" x14ac:dyDescent="0.25">
      <c r="A21" s="53" t="e">
        <f t="shared" si="4"/>
        <v>#REF!</v>
      </c>
      <c r="B21" s="5">
        <f t="shared" si="6"/>
        <v>18</v>
      </c>
      <c r="C21" s="56">
        <v>72</v>
      </c>
      <c r="D21" s="34" t="s">
        <v>203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0"/>
        <v>#REF!</v>
      </c>
      <c r="K21" s="58" t="e">
        <f t="shared" ref="K21:K33" si="12">+G21&amp;"  "&amp;J21</f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ht="14.25" customHeight="1" x14ac:dyDescent="0.25">
      <c r="A22" s="53" t="e">
        <f t="shared" si="4"/>
        <v>#REF!</v>
      </c>
      <c r="B22" s="5">
        <f t="shared" si="6"/>
        <v>19</v>
      </c>
      <c r="C22" s="56">
        <v>63</v>
      </c>
      <c r="D22" s="34" t="s">
        <v>203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0"/>
        <v>#REF!</v>
      </c>
      <c r="K22" s="58" t="e">
        <f t="shared" si="12"/>
        <v>#REF!</v>
      </c>
      <c r="M22" s="53">
        <v>7</v>
      </c>
      <c r="N22" s="59" t="str">
        <f t="shared" ref="N22:W27" si="13">+IF(ISNA(VLOOKUP(N$3&amp;"  "&amp;$M22,$A$3:$I$109,2,0)),"",VLOOKUP(N$3&amp;"  "&amp;$M22,$A$3:$I$109,2,0))</f>
        <v/>
      </c>
      <c r="O22" s="59" t="str">
        <f t="shared" si="13"/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ref="X22:AG27" si="14">+IF(ISNA(VLOOKUP(X$3&amp;"  "&amp;$M22,$A$3:$I$109,2,0)),"",VLOOKUP(X$3&amp;"  "&amp;$M22,$A$3:$I$109,2,0))</f>
        <v/>
      </c>
      <c r="Y22" s="59" t="str">
        <f t="shared" si="14"/>
        <v/>
      </c>
      <c r="Z22" s="59" t="str">
        <f t="shared" si="14"/>
        <v/>
      </c>
      <c r="AA22" s="59" t="str">
        <f t="shared" si="14"/>
        <v/>
      </c>
      <c r="AB22" s="59" t="str">
        <f t="shared" si="14"/>
        <v/>
      </c>
      <c r="AC22" s="59" t="str">
        <f t="shared" si="14"/>
        <v/>
      </c>
      <c r="AD22" s="59" t="str">
        <f t="shared" si="14"/>
        <v/>
      </c>
      <c r="AE22" s="59" t="str">
        <f t="shared" si="14"/>
        <v/>
      </c>
      <c r="AF22" s="59" t="str">
        <f t="shared" si="14"/>
        <v/>
      </c>
      <c r="AG22" s="59" t="str">
        <f t="shared" si="14"/>
        <v/>
      </c>
      <c r="AH22" s="59" t="str">
        <f t="shared" ref="AH22:AM27" si="15">+IF(ISNA(VLOOKUP(AH$3&amp;"  "&amp;$M22,$A$3:$I$109,2,0)),"",VLOOKUP(AH$3&amp;"  "&amp;$M22,$A$3:$I$109,2,0))</f>
        <v/>
      </c>
      <c r="AI22" s="59" t="str">
        <f t="shared" si="15"/>
        <v/>
      </c>
      <c r="AJ22" s="59" t="str">
        <f t="shared" si="15"/>
        <v/>
      </c>
      <c r="AK22" s="59" t="str">
        <f t="shared" si="15"/>
        <v/>
      </c>
      <c r="AL22" s="59" t="str">
        <f t="shared" si="15"/>
        <v/>
      </c>
      <c r="AM22" s="59" t="str">
        <f t="shared" si="15"/>
        <v/>
      </c>
      <c r="AN22" s="53"/>
    </row>
    <row r="23" spans="1:40" ht="14.25" customHeight="1" x14ac:dyDescent="0.25">
      <c r="A23" s="53" t="e">
        <f t="shared" si="4"/>
        <v>#REF!</v>
      </c>
      <c r="B23" s="5">
        <f t="shared" si="6"/>
        <v>20</v>
      </c>
      <c r="C23" s="56">
        <v>76</v>
      </c>
      <c r="D23" s="34" t="s">
        <v>152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0"/>
        <v>#REF!</v>
      </c>
      <c r="K23" s="58" t="e">
        <f t="shared" si="12"/>
        <v>#REF!</v>
      </c>
      <c r="M23" s="53">
        <v>8</v>
      </c>
      <c r="N23" s="59" t="str">
        <f t="shared" si="13"/>
        <v/>
      </c>
      <c r="O23" s="59" t="str">
        <f t="shared" si="13"/>
        <v/>
      </c>
      <c r="P23" s="59" t="str">
        <f t="shared" si="13"/>
        <v/>
      </c>
      <c r="Q23" s="59" t="str">
        <f t="shared" si="13"/>
        <v/>
      </c>
      <c r="R23" s="59" t="str">
        <f t="shared" si="13"/>
        <v/>
      </c>
      <c r="S23" s="59" t="str">
        <f t="shared" si="13"/>
        <v/>
      </c>
      <c r="T23" s="59" t="str">
        <f t="shared" si="13"/>
        <v/>
      </c>
      <c r="U23" s="59" t="str">
        <f t="shared" si="13"/>
        <v/>
      </c>
      <c r="V23" s="59" t="str">
        <f t="shared" si="13"/>
        <v/>
      </c>
      <c r="W23" s="59" t="str">
        <f t="shared" si="13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4"/>
        <v/>
      </c>
      <c r="AE23" s="59" t="str">
        <f t="shared" si="14"/>
        <v/>
      </c>
      <c r="AF23" s="59" t="str">
        <f t="shared" si="14"/>
        <v/>
      </c>
      <c r="AG23" s="59" t="str">
        <f t="shared" si="14"/>
        <v/>
      </c>
      <c r="AH23" s="59" t="str">
        <f t="shared" si="15"/>
        <v/>
      </c>
      <c r="AI23" s="59" t="str">
        <f t="shared" si="15"/>
        <v/>
      </c>
      <c r="AJ23" s="59" t="str">
        <f t="shared" si="15"/>
        <v/>
      </c>
      <c r="AK23" s="59" t="str">
        <f t="shared" si="15"/>
        <v/>
      </c>
      <c r="AL23" s="59" t="str">
        <f t="shared" si="15"/>
        <v/>
      </c>
      <c r="AM23" s="59" t="str">
        <f t="shared" si="15"/>
        <v/>
      </c>
      <c r="AN23" s="53"/>
    </row>
    <row r="24" spans="1:40" ht="14.25" customHeight="1" x14ac:dyDescent="0.25">
      <c r="A24" s="53" t="e">
        <f t="shared" si="4"/>
        <v>#REF!</v>
      </c>
      <c r="B24" s="5">
        <f t="shared" si="6"/>
        <v>21</v>
      </c>
      <c r="C24" s="56">
        <v>117</v>
      </c>
      <c r="D24" s="34" t="s">
        <v>204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0"/>
        <v>#REF!</v>
      </c>
      <c r="K24" s="58" t="e">
        <f t="shared" si="12"/>
        <v>#REF!</v>
      </c>
      <c r="M24" s="53">
        <v>9</v>
      </c>
      <c r="N24" s="59" t="str">
        <f t="shared" si="13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4"/>
        <v/>
      </c>
      <c r="Y24" s="59" t="str">
        <f t="shared" si="14"/>
        <v/>
      </c>
      <c r="Z24" s="59" t="str">
        <f t="shared" si="14"/>
        <v/>
      </c>
      <c r="AA24" s="59" t="str">
        <f t="shared" si="14"/>
        <v/>
      </c>
      <c r="AB24" s="59" t="str">
        <f t="shared" si="14"/>
        <v/>
      </c>
      <c r="AC24" s="59" t="str">
        <f t="shared" si="14"/>
        <v/>
      </c>
      <c r="AD24" s="59" t="str">
        <f t="shared" si="14"/>
        <v/>
      </c>
      <c r="AE24" s="59" t="str">
        <f t="shared" si="14"/>
        <v/>
      </c>
      <c r="AF24" s="59" t="str">
        <f t="shared" si="14"/>
        <v/>
      </c>
      <c r="AG24" s="59" t="str">
        <f t="shared" si="14"/>
        <v/>
      </c>
      <c r="AH24" s="59" t="str">
        <f t="shared" si="15"/>
        <v/>
      </c>
      <c r="AI24" s="59" t="str">
        <f t="shared" si="15"/>
        <v/>
      </c>
      <c r="AJ24" s="59" t="str">
        <f t="shared" si="15"/>
        <v/>
      </c>
      <c r="AK24" s="59" t="str">
        <f t="shared" si="15"/>
        <v/>
      </c>
      <c r="AL24" s="59" t="str">
        <f t="shared" si="15"/>
        <v/>
      </c>
      <c r="AM24" s="59" t="str">
        <f t="shared" si="15"/>
        <v/>
      </c>
      <c r="AN24" s="53"/>
    </row>
    <row r="25" spans="1:40" ht="14.25" customHeight="1" x14ac:dyDescent="0.25">
      <c r="A25" s="53" t="e">
        <f t="shared" si="4"/>
        <v>#REF!</v>
      </c>
      <c r="B25" s="5">
        <f t="shared" si="6"/>
        <v>22</v>
      </c>
      <c r="C25" s="56">
        <v>100</v>
      </c>
      <c r="D25" s="34" t="s">
        <v>205</v>
      </c>
      <c r="E25" s="4" t="e">
        <f>+VLOOKUP($C25,#REF!,2,"false")</f>
        <v>#REF!</v>
      </c>
      <c r="F25" s="4" t="e">
        <f>+VLOOKUP($C25,#REF!,3,"false")</f>
        <v>#REF!</v>
      </c>
      <c r="G25" s="4" t="e">
        <f>+VLOOKUP($C25,#REF!,4,"false")</f>
        <v>#REF!</v>
      </c>
      <c r="H25" s="4" t="e">
        <f>+VLOOKUP($C25,#REF!,5,"false")</f>
        <v>#REF!</v>
      </c>
      <c r="I25" s="5" t="e">
        <f>+VLOOKUP($C25,#REF!,6,"false")</f>
        <v>#REF!</v>
      </c>
      <c r="J25" s="57" t="e">
        <f t="shared" si="0"/>
        <v>#REF!</v>
      </c>
      <c r="K25" s="58" t="e">
        <f t="shared" si="12"/>
        <v>#REF!</v>
      </c>
      <c r="M25" s="53"/>
      <c r="N25" s="59" t="str">
        <f t="shared" si="13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4"/>
        <v/>
      </c>
      <c r="Y25" s="59" t="str">
        <f t="shared" si="14"/>
        <v/>
      </c>
      <c r="Z25" s="59" t="str">
        <f t="shared" si="14"/>
        <v/>
      </c>
      <c r="AA25" s="59" t="str">
        <f t="shared" si="14"/>
        <v/>
      </c>
      <c r="AB25" s="59" t="str">
        <f t="shared" si="14"/>
        <v/>
      </c>
      <c r="AC25" s="59" t="str">
        <f t="shared" si="14"/>
        <v/>
      </c>
      <c r="AD25" s="59" t="str">
        <f t="shared" si="14"/>
        <v/>
      </c>
      <c r="AE25" s="59" t="str">
        <f t="shared" si="14"/>
        <v/>
      </c>
      <c r="AF25" s="59" t="str">
        <f t="shared" si="14"/>
        <v/>
      </c>
      <c r="AG25" s="59" t="str">
        <f t="shared" si="14"/>
        <v/>
      </c>
      <c r="AH25" s="59" t="str">
        <f t="shared" si="15"/>
        <v/>
      </c>
      <c r="AI25" s="59" t="str">
        <f t="shared" si="15"/>
        <v/>
      </c>
      <c r="AJ25" s="59" t="str">
        <f t="shared" si="15"/>
        <v/>
      </c>
      <c r="AK25" s="59" t="str">
        <f t="shared" si="15"/>
        <v/>
      </c>
      <c r="AL25" s="59" t="str">
        <f t="shared" si="15"/>
        <v/>
      </c>
      <c r="AM25" s="59" t="str">
        <f t="shared" si="15"/>
        <v/>
      </c>
      <c r="AN25" s="53"/>
    </row>
    <row r="26" spans="1:40" ht="14.25" customHeight="1" x14ac:dyDescent="0.25">
      <c r="A26" s="53" t="e">
        <f t="shared" si="4"/>
        <v>#REF!</v>
      </c>
      <c r="B26" s="5">
        <f t="shared" si="6"/>
        <v>23</v>
      </c>
      <c r="C26" s="56">
        <v>108</v>
      </c>
      <c r="D26" s="34" t="s">
        <v>206</v>
      </c>
      <c r="E26" s="4" t="e">
        <f>+VLOOKUP($C26,#REF!,2,"false")</f>
        <v>#REF!</v>
      </c>
      <c r="F26" s="4" t="e">
        <f>+VLOOKUP($C26,#REF!,3,"false")</f>
        <v>#REF!</v>
      </c>
      <c r="G26" s="4" t="e">
        <f>+VLOOKUP($C26,#REF!,4,"false")</f>
        <v>#REF!</v>
      </c>
      <c r="H26" s="4" t="e">
        <f>+VLOOKUP($C26,#REF!,5,"false")</f>
        <v>#REF!</v>
      </c>
      <c r="I26" s="5" t="e">
        <f>+VLOOKUP($C26,#REF!,6,"false")</f>
        <v>#REF!</v>
      </c>
      <c r="J26" s="57" t="e">
        <f t="shared" si="0"/>
        <v>#REF!</v>
      </c>
      <c r="K26" s="58" t="e">
        <f t="shared" si="12"/>
        <v>#REF!</v>
      </c>
      <c r="M26" s="53"/>
      <c r="N26" s="59" t="str">
        <f t="shared" si="13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4"/>
        <v/>
      </c>
      <c r="Y26" s="59" t="str">
        <f t="shared" si="14"/>
        <v/>
      </c>
      <c r="Z26" s="59" t="str">
        <f t="shared" si="14"/>
        <v/>
      </c>
      <c r="AA26" s="59" t="str">
        <f t="shared" si="14"/>
        <v/>
      </c>
      <c r="AB26" s="59" t="str">
        <f t="shared" si="14"/>
        <v/>
      </c>
      <c r="AC26" s="59" t="str">
        <f t="shared" si="14"/>
        <v/>
      </c>
      <c r="AD26" s="59" t="str">
        <f t="shared" si="14"/>
        <v/>
      </c>
      <c r="AE26" s="59" t="str">
        <f t="shared" si="14"/>
        <v/>
      </c>
      <c r="AF26" s="59" t="str">
        <f t="shared" si="14"/>
        <v/>
      </c>
      <c r="AG26" s="59" t="str">
        <f t="shared" si="14"/>
        <v/>
      </c>
      <c r="AH26" s="59" t="str">
        <f t="shared" si="15"/>
        <v/>
      </c>
      <c r="AI26" s="59" t="str">
        <f t="shared" si="15"/>
        <v/>
      </c>
      <c r="AJ26" s="59" t="str">
        <f t="shared" si="15"/>
        <v/>
      </c>
      <c r="AK26" s="59" t="str">
        <f t="shared" si="15"/>
        <v/>
      </c>
      <c r="AL26" s="59" t="str">
        <f t="shared" si="15"/>
        <v/>
      </c>
      <c r="AM26" s="59" t="str">
        <f t="shared" si="15"/>
        <v/>
      </c>
      <c r="AN26" s="53"/>
    </row>
    <row r="27" spans="1:40" ht="14.25" customHeight="1" x14ac:dyDescent="0.25">
      <c r="A27" s="53" t="e">
        <f t="shared" si="4"/>
        <v>#REF!</v>
      </c>
      <c r="B27" s="5">
        <f t="shared" si="6"/>
        <v>24</v>
      </c>
      <c r="C27" s="56">
        <v>64</v>
      </c>
      <c r="D27" s="34" t="s">
        <v>207</v>
      </c>
      <c r="E27" s="4" t="e">
        <f>+VLOOKUP($C27,#REF!,2,"false")</f>
        <v>#REF!</v>
      </c>
      <c r="F27" s="4" t="e">
        <f>+VLOOKUP($C27,#REF!,3,"false")</f>
        <v>#REF!</v>
      </c>
      <c r="G27" s="4" t="e">
        <f>+VLOOKUP($C27,#REF!,4,"false")</f>
        <v>#REF!</v>
      </c>
      <c r="H27" s="4" t="e">
        <f>+VLOOKUP($C27,#REF!,5,"false")</f>
        <v>#REF!</v>
      </c>
      <c r="I27" s="5" t="e">
        <f>+VLOOKUP($C27,#REF!,6,"false")</f>
        <v>#REF!</v>
      </c>
      <c r="J27" s="57" t="e">
        <f t="shared" si="0"/>
        <v>#REF!</v>
      </c>
      <c r="K27" s="58" t="e">
        <f t="shared" si="12"/>
        <v>#REF!</v>
      </c>
      <c r="M27" s="53"/>
      <c r="N27" s="59" t="str">
        <f t="shared" si="13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4"/>
        <v/>
      </c>
      <c r="Y27" s="59" t="str">
        <f t="shared" si="14"/>
        <v/>
      </c>
      <c r="Z27" s="59" t="str">
        <f t="shared" si="14"/>
        <v/>
      </c>
      <c r="AA27" s="59" t="str">
        <f t="shared" si="14"/>
        <v/>
      </c>
      <c r="AB27" s="59" t="str">
        <f t="shared" si="14"/>
        <v/>
      </c>
      <c r="AC27" s="59" t="str">
        <f t="shared" si="14"/>
        <v/>
      </c>
      <c r="AD27" s="59" t="str">
        <f t="shared" si="14"/>
        <v/>
      </c>
      <c r="AE27" s="59" t="str">
        <f t="shared" si="14"/>
        <v/>
      </c>
      <c r="AF27" s="59" t="str">
        <f t="shared" si="14"/>
        <v/>
      </c>
      <c r="AG27" s="59" t="str">
        <f t="shared" si="14"/>
        <v/>
      </c>
      <c r="AH27" s="59" t="str">
        <f t="shared" si="15"/>
        <v/>
      </c>
      <c r="AI27" s="59" t="str">
        <f t="shared" si="15"/>
        <v/>
      </c>
      <c r="AJ27" s="59" t="str">
        <f t="shared" si="15"/>
        <v/>
      </c>
      <c r="AK27" s="59" t="str">
        <f t="shared" si="15"/>
        <v/>
      </c>
      <c r="AL27" s="59" t="str">
        <f t="shared" si="15"/>
        <v/>
      </c>
      <c r="AM27" s="59" t="str">
        <f t="shared" si="15"/>
        <v/>
      </c>
      <c r="AN27" s="53"/>
    </row>
    <row r="28" spans="1:40" ht="14.25" customHeight="1" x14ac:dyDescent="0.25">
      <c r="A28" s="53" t="e">
        <f t="shared" si="4"/>
        <v>#REF!</v>
      </c>
      <c r="B28" s="5">
        <f t="shared" si="6"/>
        <v>25</v>
      </c>
      <c r="C28" s="56">
        <v>78</v>
      </c>
      <c r="D28" s="34" t="s">
        <v>154</v>
      </c>
      <c r="E28" s="4" t="e">
        <f>+VLOOKUP($C28,#REF!,2,"false")</f>
        <v>#REF!</v>
      </c>
      <c r="F28" s="4" t="e">
        <f>+VLOOKUP($C28,#REF!,3,"false")</f>
        <v>#REF!</v>
      </c>
      <c r="G28" s="4" t="e">
        <f>+VLOOKUP($C28,#REF!,4,"false")</f>
        <v>#REF!</v>
      </c>
      <c r="H28" s="4" t="e">
        <f>+VLOOKUP($C28,#REF!,5,"false")</f>
        <v>#REF!</v>
      </c>
      <c r="I28" s="5" t="e">
        <f>+VLOOKUP($C28,#REF!,6,"false")</f>
        <v>#REF!</v>
      </c>
      <c r="J28" s="57" t="e">
        <f t="shared" si="0"/>
        <v>#REF!</v>
      </c>
      <c r="K28" s="58" t="e">
        <f t="shared" si="12"/>
        <v>#REF!</v>
      </c>
      <c r="M28" s="54" t="s">
        <v>48</v>
      </c>
      <c r="N28" s="60">
        <f>IF(N24="",1000,SUM(N22:N24))</f>
        <v>1000</v>
      </c>
      <c r="O28" s="60">
        <f t="shared" ref="O28:AM28" si="16">IF(O24="",1000,SUM(O22:O24))</f>
        <v>1000</v>
      </c>
      <c r="P28" s="60">
        <f t="shared" si="16"/>
        <v>1000</v>
      </c>
      <c r="Q28" s="60">
        <f t="shared" si="16"/>
        <v>1000</v>
      </c>
      <c r="R28" s="60">
        <f t="shared" si="16"/>
        <v>1000</v>
      </c>
      <c r="S28" s="60">
        <f t="shared" si="16"/>
        <v>1000</v>
      </c>
      <c r="T28" s="60">
        <f t="shared" si="16"/>
        <v>1000</v>
      </c>
      <c r="U28" s="60">
        <f t="shared" si="16"/>
        <v>1000</v>
      </c>
      <c r="V28" s="60">
        <f t="shared" si="16"/>
        <v>1000</v>
      </c>
      <c r="W28" s="60">
        <f t="shared" si="16"/>
        <v>1000</v>
      </c>
      <c r="X28" s="60">
        <f t="shared" si="16"/>
        <v>1000</v>
      </c>
      <c r="Y28" s="60">
        <f t="shared" si="16"/>
        <v>1000</v>
      </c>
      <c r="Z28" s="60">
        <f t="shared" si="16"/>
        <v>1000</v>
      </c>
      <c r="AA28" s="60">
        <f t="shared" si="16"/>
        <v>1000</v>
      </c>
      <c r="AB28" s="60">
        <f t="shared" si="16"/>
        <v>1000</v>
      </c>
      <c r="AC28" s="60">
        <f t="shared" si="16"/>
        <v>1000</v>
      </c>
      <c r="AD28" s="60">
        <f t="shared" si="16"/>
        <v>1000</v>
      </c>
      <c r="AE28" s="60">
        <f t="shared" si="16"/>
        <v>1000</v>
      </c>
      <c r="AF28" s="60">
        <f t="shared" si="16"/>
        <v>1000</v>
      </c>
      <c r="AG28" s="60">
        <f t="shared" si="16"/>
        <v>1000</v>
      </c>
      <c r="AH28" s="60">
        <f t="shared" si="16"/>
        <v>1000</v>
      </c>
      <c r="AI28" s="60">
        <f t="shared" si="16"/>
        <v>1000</v>
      </c>
      <c r="AJ28" s="60">
        <f t="shared" si="16"/>
        <v>1000</v>
      </c>
      <c r="AK28" s="60">
        <f t="shared" si="16"/>
        <v>1000</v>
      </c>
      <c r="AL28" s="60">
        <f t="shared" si="16"/>
        <v>1000</v>
      </c>
      <c r="AM28" s="60">
        <f t="shared" si="16"/>
        <v>1000</v>
      </c>
      <c r="AN28" s="53"/>
    </row>
    <row r="29" spans="1:40" ht="14.25" customHeight="1" x14ac:dyDescent="0.25">
      <c r="A29" s="53" t="e">
        <f t="shared" si="4"/>
        <v>#REF!</v>
      </c>
      <c r="B29" s="5">
        <f t="shared" si="6"/>
        <v>26</v>
      </c>
      <c r="C29" s="56">
        <v>115</v>
      </c>
      <c r="D29" s="34" t="s">
        <v>155</v>
      </c>
      <c r="E29" s="4" t="e">
        <f>+VLOOKUP($C29,#REF!,2,"false")</f>
        <v>#REF!</v>
      </c>
      <c r="F29" s="4" t="e">
        <f>+VLOOKUP($C29,#REF!,3,"false")</f>
        <v>#REF!</v>
      </c>
      <c r="G29" s="4" t="e">
        <f>+VLOOKUP($C29,#REF!,4,"false")</f>
        <v>#REF!</v>
      </c>
      <c r="H29" s="4" t="e">
        <f>+VLOOKUP($C29,#REF!,5,"false")</f>
        <v>#REF!</v>
      </c>
      <c r="I29" s="5" t="e">
        <f>+VLOOKUP($C29,#REF!,6,"false")</f>
        <v>#REF!</v>
      </c>
      <c r="J29" s="57" t="e">
        <f t="shared" si="0"/>
        <v>#REF!</v>
      </c>
      <c r="K29" s="58" t="e">
        <f t="shared" si="12"/>
        <v>#REF!</v>
      </c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ht="14.25" customHeight="1" x14ac:dyDescent="0.25">
      <c r="A30" s="53" t="e">
        <f t="shared" si="4"/>
        <v>#REF!</v>
      </c>
      <c r="B30" s="5">
        <f t="shared" si="6"/>
        <v>27</v>
      </c>
      <c r="C30" s="56">
        <v>91</v>
      </c>
      <c r="D30" s="34" t="s">
        <v>208</v>
      </c>
      <c r="E30" s="4" t="e">
        <f>+VLOOKUP($C30,#REF!,2,"false")</f>
        <v>#REF!</v>
      </c>
      <c r="F30" s="4" t="e">
        <f>+VLOOKUP($C30,#REF!,3,"false")</f>
        <v>#REF!</v>
      </c>
      <c r="G30" s="4" t="e">
        <f>+VLOOKUP($C30,#REF!,4,"false")</f>
        <v>#REF!</v>
      </c>
      <c r="H30" s="4" t="e">
        <f>+VLOOKUP($C30,#REF!,5,"false")</f>
        <v>#REF!</v>
      </c>
      <c r="I30" s="5" t="e">
        <f>+VLOOKUP($C30,#REF!,6,"false")</f>
        <v>#REF!</v>
      </c>
      <c r="J30" s="57" t="e">
        <f t="shared" si="0"/>
        <v>#REF!</v>
      </c>
      <c r="K30" s="58" t="e">
        <f t="shared" si="12"/>
        <v>#REF!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ht="14.25" customHeight="1" x14ac:dyDescent="0.25">
      <c r="A31" s="53" t="e">
        <f t="shared" si="4"/>
        <v>#REF!</v>
      </c>
      <c r="B31" s="5">
        <f t="shared" si="6"/>
        <v>28</v>
      </c>
      <c r="C31" s="56">
        <v>79</v>
      </c>
      <c r="D31" s="34" t="s">
        <v>209</v>
      </c>
      <c r="E31" s="4" t="e">
        <f>+VLOOKUP($C31,#REF!,2,"false")</f>
        <v>#REF!</v>
      </c>
      <c r="F31" s="4" t="e">
        <f>+VLOOKUP($C31,#REF!,3,"false")</f>
        <v>#REF!</v>
      </c>
      <c r="G31" s="4" t="e">
        <f>+VLOOKUP($C31,#REF!,4,"false")</f>
        <v>#REF!</v>
      </c>
      <c r="H31" s="4" t="e">
        <f>+VLOOKUP($C31,#REF!,5,"false")</f>
        <v>#REF!</v>
      </c>
      <c r="I31" s="5" t="e">
        <f>+VLOOKUP($C31,#REF!,6,"false")</f>
        <v>#REF!</v>
      </c>
      <c r="J31" s="57" t="e">
        <f t="shared" si="0"/>
        <v>#REF!</v>
      </c>
      <c r="K31" s="58" t="e">
        <f t="shared" si="12"/>
        <v>#REF!</v>
      </c>
      <c r="M31" s="53">
        <v>10</v>
      </c>
      <c r="N31" s="59" t="str">
        <f t="shared" ref="N31:W36" si="17">+IF(ISNA(VLOOKUP(N$3&amp;"  "&amp;$M31,$A$3:$I$109,2,0)),"",VLOOKUP(N$3&amp;"  "&amp;$M31,$A$3:$I$109,2,0))</f>
        <v/>
      </c>
      <c r="O31" s="59" t="str">
        <f t="shared" si="17"/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ref="X31:AG36" si="18">+IF(ISNA(VLOOKUP(X$3&amp;"  "&amp;$M31,$A$3:$I$109,2,0)),"",VLOOKUP(X$3&amp;"  "&amp;$M31,$A$3:$I$109,2,0))</f>
        <v/>
      </c>
      <c r="Y31" s="59" t="str">
        <f t="shared" si="18"/>
        <v/>
      </c>
      <c r="Z31" s="59" t="str">
        <f t="shared" si="18"/>
        <v/>
      </c>
      <c r="AA31" s="59" t="str">
        <f t="shared" si="18"/>
        <v/>
      </c>
      <c r="AB31" s="59" t="str">
        <f t="shared" si="18"/>
        <v/>
      </c>
      <c r="AC31" s="59" t="str">
        <f t="shared" si="18"/>
        <v/>
      </c>
      <c r="AD31" s="59" t="str">
        <f t="shared" si="18"/>
        <v/>
      </c>
      <c r="AE31" s="59" t="str">
        <f t="shared" si="18"/>
        <v/>
      </c>
      <c r="AF31" s="59" t="str">
        <f t="shared" si="18"/>
        <v/>
      </c>
      <c r="AG31" s="59" t="str">
        <f t="shared" si="18"/>
        <v/>
      </c>
      <c r="AH31" s="59" t="str">
        <f t="shared" ref="AH31:AM36" si="19">+IF(ISNA(VLOOKUP(AH$3&amp;"  "&amp;$M31,$A$3:$I$109,2,0)),"",VLOOKUP(AH$3&amp;"  "&amp;$M31,$A$3:$I$109,2,0))</f>
        <v/>
      </c>
      <c r="AI31" s="59" t="str">
        <f t="shared" si="19"/>
        <v/>
      </c>
      <c r="AJ31" s="59" t="str">
        <f t="shared" si="19"/>
        <v/>
      </c>
      <c r="AK31" s="59" t="str">
        <f t="shared" si="19"/>
        <v/>
      </c>
      <c r="AL31" s="59" t="str">
        <f t="shared" si="19"/>
        <v/>
      </c>
      <c r="AM31" s="59" t="str">
        <f t="shared" si="19"/>
        <v/>
      </c>
      <c r="AN31" s="53"/>
    </row>
    <row r="32" spans="1:40" ht="14.25" customHeight="1" x14ac:dyDescent="0.25">
      <c r="A32" s="53" t="e">
        <f t="shared" si="4"/>
        <v>#REF!</v>
      </c>
      <c r="B32" s="5">
        <f t="shared" si="6"/>
        <v>29</v>
      </c>
      <c r="C32" s="56">
        <v>90</v>
      </c>
      <c r="D32" s="34" t="s">
        <v>210</v>
      </c>
      <c r="E32" s="4" t="e">
        <f>+VLOOKUP($C32,#REF!,2,"false")</f>
        <v>#REF!</v>
      </c>
      <c r="F32" s="4" t="e">
        <f>+VLOOKUP($C32,#REF!,3,"false")</f>
        <v>#REF!</v>
      </c>
      <c r="G32" s="4" t="e">
        <f>+VLOOKUP($C32,#REF!,4,"false")</f>
        <v>#REF!</v>
      </c>
      <c r="H32" s="4" t="e">
        <f>+VLOOKUP($C32,#REF!,5,"false")</f>
        <v>#REF!</v>
      </c>
      <c r="I32" s="5" t="e">
        <f>+VLOOKUP($C32,#REF!,6,"false")</f>
        <v>#REF!</v>
      </c>
      <c r="J32" s="57" t="e">
        <f t="shared" si="0"/>
        <v>#REF!</v>
      </c>
      <c r="K32" s="58" t="e">
        <f t="shared" si="12"/>
        <v>#REF!</v>
      </c>
      <c r="M32" s="53">
        <v>11</v>
      </c>
      <c r="N32" s="59" t="str">
        <f t="shared" si="17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8"/>
        <v/>
      </c>
      <c r="Y32" s="59" t="str">
        <f t="shared" si="18"/>
        <v/>
      </c>
      <c r="Z32" s="59" t="str">
        <f t="shared" si="18"/>
        <v/>
      </c>
      <c r="AA32" s="59" t="str">
        <f t="shared" si="18"/>
        <v/>
      </c>
      <c r="AB32" s="59" t="str">
        <f t="shared" si="18"/>
        <v/>
      </c>
      <c r="AC32" s="59" t="str">
        <f t="shared" si="18"/>
        <v/>
      </c>
      <c r="AD32" s="59" t="str">
        <f t="shared" si="18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9"/>
        <v/>
      </c>
      <c r="AI32" s="59" t="str">
        <f t="shared" si="19"/>
        <v/>
      </c>
      <c r="AJ32" s="59" t="str">
        <f t="shared" si="19"/>
        <v/>
      </c>
      <c r="AK32" s="59" t="str">
        <f t="shared" si="19"/>
        <v/>
      </c>
      <c r="AL32" s="59" t="str">
        <f t="shared" si="19"/>
        <v/>
      </c>
      <c r="AM32" s="59" t="str">
        <f t="shared" si="19"/>
        <v/>
      </c>
      <c r="AN32" s="53"/>
    </row>
    <row r="33" spans="1:40" ht="14.25" customHeight="1" x14ac:dyDescent="0.25">
      <c r="A33" s="53" t="e">
        <f t="shared" si="4"/>
        <v>#REF!</v>
      </c>
      <c r="B33" s="5">
        <f t="shared" si="6"/>
        <v>30</v>
      </c>
      <c r="C33" s="56">
        <v>113</v>
      </c>
      <c r="D33" s="34" t="s">
        <v>211</v>
      </c>
      <c r="E33" s="4" t="e">
        <f>+VLOOKUP($C33,#REF!,2,"false")</f>
        <v>#REF!</v>
      </c>
      <c r="F33" s="4" t="e">
        <f>+VLOOKUP($C33,#REF!,3,"false")</f>
        <v>#REF!</v>
      </c>
      <c r="G33" s="4" t="e">
        <f>+VLOOKUP($C33,#REF!,4,"false")</f>
        <v>#REF!</v>
      </c>
      <c r="H33" s="4" t="e">
        <f>+VLOOKUP($C33,#REF!,5,"false")</f>
        <v>#REF!</v>
      </c>
      <c r="I33" s="5" t="e">
        <f>+VLOOKUP($C33,#REF!,6,"false")</f>
        <v>#REF!</v>
      </c>
      <c r="J33" s="57" t="e">
        <f t="shared" si="0"/>
        <v>#REF!</v>
      </c>
      <c r="K33" s="58" t="e">
        <f t="shared" si="12"/>
        <v>#REF!</v>
      </c>
      <c r="M33" s="53">
        <v>12</v>
      </c>
      <c r="N33" s="59" t="str">
        <f t="shared" si="17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8"/>
        <v/>
      </c>
      <c r="Y33" s="59" t="str">
        <f t="shared" si="18"/>
        <v/>
      </c>
      <c r="Z33" s="59" t="str">
        <f t="shared" si="18"/>
        <v/>
      </c>
      <c r="AA33" s="59" t="str">
        <f t="shared" si="18"/>
        <v/>
      </c>
      <c r="AB33" s="59" t="str">
        <f t="shared" si="18"/>
        <v/>
      </c>
      <c r="AC33" s="59" t="str">
        <f t="shared" si="18"/>
        <v/>
      </c>
      <c r="AD33" s="59" t="str">
        <f t="shared" si="18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9"/>
        <v/>
      </c>
      <c r="AI33" s="59" t="str">
        <f t="shared" si="19"/>
        <v/>
      </c>
      <c r="AJ33" s="59" t="str">
        <f t="shared" si="19"/>
        <v/>
      </c>
      <c r="AK33" s="59" t="str">
        <f t="shared" si="19"/>
        <v/>
      </c>
      <c r="AL33" s="59" t="str">
        <f t="shared" si="19"/>
        <v/>
      </c>
      <c r="AM33" s="59" t="str">
        <f t="shared" si="19"/>
        <v/>
      </c>
      <c r="AN33" s="53"/>
    </row>
    <row r="34" spans="1:40" ht="14.25" customHeight="1" x14ac:dyDescent="0.25">
      <c r="A34" s="53" t="e">
        <f t="shared" ref="A34:A50" si="20">+K34</f>
        <v>#REF!</v>
      </c>
      <c r="B34" s="56">
        <f t="shared" si="6"/>
        <v>31</v>
      </c>
      <c r="C34" s="56">
        <v>68</v>
      </c>
      <c r="D34" s="40" t="s">
        <v>212</v>
      </c>
      <c r="E34" s="48" t="e">
        <f>+VLOOKUP($C34,#REF!,2,"false")</f>
        <v>#REF!</v>
      </c>
      <c r="F34" s="48" t="e">
        <f>+VLOOKUP($C34,#REF!,3,"false")</f>
        <v>#REF!</v>
      </c>
      <c r="G34" s="48" t="e">
        <f>+VLOOKUP($C34,#REF!,4,"false")</f>
        <v>#REF!</v>
      </c>
      <c r="H34" s="48" t="e">
        <f>+VLOOKUP($C34,#REF!,5,"false")</f>
        <v>#REF!</v>
      </c>
      <c r="I34" s="56" t="e">
        <f>+VLOOKUP($C34,#REF!,6,"false")</f>
        <v>#REF!</v>
      </c>
      <c r="J34" s="57" t="e">
        <f t="shared" ref="J34:J50" si="21">TEXT(SUMPRODUCT(--(G34=$G$4:$G$597),--(B34&gt;$B$4:$B$597))+1,0)</f>
        <v>#REF!</v>
      </c>
      <c r="K34" s="58" t="e">
        <f t="shared" ref="K34:K50" si="22">+G34&amp;"  "&amp;J34</f>
        <v>#REF!</v>
      </c>
      <c r="M34" s="53"/>
      <c r="N34" s="59" t="str">
        <f t="shared" si="17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8"/>
        <v/>
      </c>
      <c r="Y34" s="59" t="str">
        <f t="shared" si="18"/>
        <v/>
      </c>
      <c r="Z34" s="59" t="str">
        <f t="shared" si="18"/>
        <v/>
      </c>
      <c r="AA34" s="59" t="str">
        <f t="shared" si="18"/>
        <v/>
      </c>
      <c r="AB34" s="59" t="str">
        <f t="shared" si="18"/>
        <v/>
      </c>
      <c r="AC34" s="59" t="str">
        <f t="shared" si="18"/>
        <v/>
      </c>
      <c r="AD34" s="59" t="str">
        <f t="shared" si="18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9"/>
        <v/>
      </c>
      <c r="AI34" s="59" t="str">
        <f t="shared" si="19"/>
        <v/>
      </c>
      <c r="AJ34" s="59" t="str">
        <f t="shared" si="19"/>
        <v/>
      </c>
      <c r="AK34" s="59" t="str">
        <f t="shared" si="19"/>
        <v/>
      </c>
      <c r="AL34" s="59" t="str">
        <f t="shared" si="19"/>
        <v/>
      </c>
      <c r="AM34" s="59" t="str">
        <f t="shared" si="19"/>
        <v/>
      </c>
      <c r="AN34" s="53"/>
    </row>
    <row r="35" spans="1:40" ht="14.25" customHeight="1" x14ac:dyDescent="0.25">
      <c r="A35" s="53" t="e">
        <f t="shared" si="20"/>
        <v>#REF!</v>
      </c>
      <c r="B35" s="56">
        <f t="shared" si="6"/>
        <v>32</v>
      </c>
      <c r="C35" s="56">
        <v>114</v>
      </c>
      <c r="D35" s="40" t="s">
        <v>213</v>
      </c>
      <c r="E35" s="48" t="e">
        <f>+VLOOKUP($C35,#REF!,2,"false")</f>
        <v>#REF!</v>
      </c>
      <c r="F35" s="48" t="e">
        <f>+VLOOKUP($C35,#REF!,3,"false")</f>
        <v>#REF!</v>
      </c>
      <c r="G35" s="48" t="e">
        <f>+VLOOKUP($C35,#REF!,4,"false")</f>
        <v>#REF!</v>
      </c>
      <c r="H35" s="48" t="e">
        <f>+VLOOKUP($C35,#REF!,5,"false")</f>
        <v>#REF!</v>
      </c>
      <c r="I35" s="56" t="e">
        <f>+VLOOKUP($C35,#REF!,6,"false")</f>
        <v>#REF!</v>
      </c>
      <c r="J35" s="57" t="e">
        <f t="shared" si="21"/>
        <v>#REF!</v>
      </c>
      <c r="K35" s="58" t="e">
        <f t="shared" si="22"/>
        <v>#REF!</v>
      </c>
      <c r="M35" s="53"/>
      <c r="N35" s="59" t="str">
        <f t="shared" si="17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8"/>
        <v/>
      </c>
      <c r="Y35" s="59" t="str">
        <f t="shared" si="18"/>
        <v/>
      </c>
      <c r="Z35" s="59" t="str">
        <f t="shared" si="18"/>
        <v/>
      </c>
      <c r="AA35" s="59" t="str">
        <f t="shared" si="18"/>
        <v/>
      </c>
      <c r="AB35" s="59" t="str">
        <f t="shared" si="18"/>
        <v/>
      </c>
      <c r="AC35" s="59" t="str">
        <f t="shared" si="18"/>
        <v/>
      </c>
      <c r="AD35" s="59" t="str">
        <f t="shared" si="18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9"/>
        <v/>
      </c>
      <c r="AI35" s="59" t="str">
        <f t="shared" si="19"/>
        <v/>
      </c>
      <c r="AJ35" s="59" t="str">
        <f t="shared" si="19"/>
        <v/>
      </c>
      <c r="AK35" s="59" t="str">
        <f t="shared" si="19"/>
        <v/>
      </c>
      <c r="AL35" s="59" t="str">
        <f t="shared" si="19"/>
        <v/>
      </c>
      <c r="AM35" s="59" t="str">
        <f t="shared" si="19"/>
        <v/>
      </c>
      <c r="AN35" s="53"/>
    </row>
    <row r="36" spans="1:40" ht="14.25" customHeight="1" x14ac:dyDescent="0.25">
      <c r="A36" s="53" t="e">
        <f t="shared" si="20"/>
        <v>#REF!</v>
      </c>
      <c r="B36" s="56">
        <f t="shared" si="6"/>
        <v>33</v>
      </c>
      <c r="C36" s="56">
        <v>85</v>
      </c>
      <c r="D36" s="40" t="s">
        <v>160</v>
      </c>
      <c r="E36" s="48" t="e">
        <f>+VLOOKUP($C36,#REF!,2,"false")</f>
        <v>#REF!</v>
      </c>
      <c r="F36" s="48" t="e">
        <f>+VLOOKUP($C36,#REF!,3,"false")</f>
        <v>#REF!</v>
      </c>
      <c r="G36" s="48" t="e">
        <f>+VLOOKUP($C36,#REF!,4,"false")</f>
        <v>#REF!</v>
      </c>
      <c r="H36" s="48" t="e">
        <f>+VLOOKUP($C36,#REF!,5,"false")</f>
        <v>#REF!</v>
      </c>
      <c r="I36" s="56" t="e">
        <f>+VLOOKUP($C36,#REF!,6,"false")</f>
        <v>#REF!</v>
      </c>
      <c r="J36" s="57" t="e">
        <f t="shared" si="21"/>
        <v>#REF!</v>
      </c>
      <c r="K36" s="58" t="e">
        <f t="shared" si="22"/>
        <v>#REF!</v>
      </c>
      <c r="M36" s="53"/>
      <c r="N36" s="59" t="str">
        <f t="shared" si="17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8"/>
        <v/>
      </c>
      <c r="Y36" s="59" t="str">
        <f t="shared" si="18"/>
        <v/>
      </c>
      <c r="Z36" s="59" t="str">
        <f t="shared" si="18"/>
        <v/>
      </c>
      <c r="AA36" s="59" t="str">
        <f t="shared" si="18"/>
        <v/>
      </c>
      <c r="AB36" s="59" t="str">
        <f t="shared" si="18"/>
        <v/>
      </c>
      <c r="AC36" s="59" t="str">
        <f t="shared" si="18"/>
        <v/>
      </c>
      <c r="AD36" s="59" t="str">
        <f t="shared" si="18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9"/>
        <v/>
      </c>
      <c r="AI36" s="59" t="str">
        <f t="shared" si="19"/>
        <v/>
      </c>
      <c r="AJ36" s="59" t="str">
        <f t="shared" si="19"/>
        <v/>
      </c>
      <c r="AK36" s="59" t="str">
        <f t="shared" si="19"/>
        <v/>
      </c>
      <c r="AL36" s="59" t="str">
        <f t="shared" si="19"/>
        <v/>
      </c>
      <c r="AM36" s="59" t="str">
        <f t="shared" si="19"/>
        <v/>
      </c>
      <c r="AN36" s="53"/>
    </row>
    <row r="37" spans="1:40" ht="14.25" customHeight="1" x14ac:dyDescent="0.25">
      <c r="A37" s="53" t="e">
        <f t="shared" si="20"/>
        <v>#REF!</v>
      </c>
      <c r="B37" s="56">
        <f t="shared" si="6"/>
        <v>34</v>
      </c>
      <c r="C37" s="56">
        <v>101</v>
      </c>
      <c r="D37" s="40" t="s">
        <v>214</v>
      </c>
      <c r="E37" s="48" t="e">
        <f>+VLOOKUP($C37,#REF!,2,"false")</f>
        <v>#REF!</v>
      </c>
      <c r="F37" s="48" t="e">
        <f>+VLOOKUP($C37,#REF!,3,"false")</f>
        <v>#REF!</v>
      </c>
      <c r="G37" s="48" t="e">
        <f>+VLOOKUP($C37,#REF!,4,"false")</f>
        <v>#REF!</v>
      </c>
      <c r="H37" s="48" t="e">
        <f>+VLOOKUP($C37,#REF!,5,"false")</f>
        <v>#REF!</v>
      </c>
      <c r="I37" s="56" t="e">
        <f>+VLOOKUP($C37,#REF!,6,"false")</f>
        <v>#REF!</v>
      </c>
      <c r="J37" s="57" t="e">
        <f t="shared" si="21"/>
        <v>#REF!</v>
      </c>
      <c r="K37" s="58" t="e">
        <f t="shared" si="22"/>
        <v>#REF!</v>
      </c>
      <c r="M37" s="54" t="s">
        <v>48</v>
      </c>
      <c r="N37" s="60">
        <f>IF(N33="",1000,SUM(N31:N33))</f>
        <v>1000</v>
      </c>
      <c r="O37" s="60">
        <f t="shared" ref="O37:AM37" si="23">IF(O33="",1000,SUM(O31:O33))</f>
        <v>1000</v>
      </c>
      <c r="P37" s="60">
        <f t="shared" si="23"/>
        <v>1000</v>
      </c>
      <c r="Q37" s="60">
        <f t="shared" si="23"/>
        <v>1000</v>
      </c>
      <c r="R37" s="60">
        <f t="shared" si="23"/>
        <v>1000</v>
      </c>
      <c r="S37" s="60">
        <f t="shared" si="23"/>
        <v>1000</v>
      </c>
      <c r="T37" s="60">
        <f t="shared" si="23"/>
        <v>1000</v>
      </c>
      <c r="U37" s="60">
        <f t="shared" si="23"/>
        <v>1000</v>
      </c>
      <c r="V37" s="60">
        <f t="shared" si="23"/>
        <v>1000</v>
      </c>
      <c r="W37" s="60">
        <f t="shared" si="23"/>
        <v>1000</v>
      </c>
      <c r="X37" s="60">
        <f t="shared" si="23"/>
        <v>1000</v>
      </c>
      <c r="Y37" s="60">
        <f t="shared" si="23"/>
        <v>1000</v>
      </c>
      <c r="Z37" s="60">
        <f t="shared" si="23"/>
        <v>1000</v>
      </c>
      <c r="AA37" s="60">
        <f t="shared" si="23"/>
        <v>1000</v>
      </c>
      <c r="AB37" s="60">
        <f t="shared" si="23"/>
        <v>1000</v>
      </c>
      <c r="AC37" s="60">
        <f t="shared" si="23"/>
        <v>1000</v>
      </c>
      <c r="AD37" s="60">
        <f t="shared" si="23"/>
        <v>1000</v>
      </c>
      <c r="AE37" s="60">
        <f t="shared" si="23"/>
        <v>1000</v>
      </c>
      <c r="AF37" s="60">
        <f t="shared" si="23"/>
        <v>1000</v>
      </c>
      <c r="AG37" s="60">
        <f t="shared" si="23"/>
        <v>1000</v>
      </c>
      <c r="AH37" s="60">
        <f t="shared" si="23"/>
        <v>1000</v>
      </c>
      <c r="AI37" s="60">
        <f t="shared" si="23"/>
        <v>1000</v>
      </c>
      <c r="AJ37" s="60">
        <f t="shared" si="23"/>
        <v>1000</v>
      </c>
      <c r="AK37" s="60">
        <f t="shared" si="23"/>
        <v>1000</v>
      </c>
      <c r="AL37" s="60">
        <f t="shared" si="23"/>
        <v>1000</v>
      </c>
      <c r="AM37" s="60">
        <f t="shared" si="23"/>
        <v>1000</v>
      </c>
      <c r="AN37" s="53"/>
    </row>
    <row r="38" spans="1:40" ht="14.25" customHeight="1" x14ac:dyDescent="0.25">
      <c r="A38" s="53" t="e">
        <f t="shared" si="20"/>
        <v>#REF!</v>
      </c>
      <c r="B38" s="56">
        <f t="shared" si="6"/>
        <v>35</v>
      </c>
      <c r="C38" s="56">
        <v>96</v>
      </c>
      <c r="D38" s="40" t="s">
        <v>214</v>
      </c>
      <c r="E38" s="48" t="e">
        <f>+VLOOKUP($C38,#REF!,2,"false")</f>
        <v>#REF!</v>
      </c>
      <c r="F38" s="48" t="e">
        <f>+VLOOKUP($C38,#REF!,3,"false")</f>
        <v>#REF!</v>
      </c>
      <c r="G38" s="48" t="e">
        <f>+VLOOKUP($C38,#REF!,4,"false")</f>
        <v>#REF!</v>
      </c>
      <c r="H38" s="48" t="e">
        <f>+VLOOKUP($C38,#REF!,5,"false")</f>
        <v>#REF!</v>
      </c>
      <c r="I38" s="56" t="e">
        <f>+VLOOKUP($C38,#REF!,6,"false")</f>
        <v>#REF!</v>
      </c>
      <c r="J38" s="57" t="e">
        <f t="shared" si="21"/>
        <v>#REF!</v>
      </c>
      <c r="K38" s="58" t="e">
        <f t="shared" si="22"/>
        <v>#REF!</v>
      </c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ht="14.25" customHeight="1" x14ac:dyDescent="0.25">
      <c r="A39" s="53" t="e">
        <f t="shared" si="20"/>
        <v>#REF!</v>
      </c>
      <c r="B39" s="56">
        <f t="shared" si="6"/>
        <v>36</v>
      </c>
      <c r="C39" s="56">
        <v>102</v>
      </c>
      <c r="D39" s="40" t="s">
        <v>215</v>
      </c>
      <c r="E39" s="48" t="e">
        <f>+VLOOKUP($C39,#REF!,2,"false")</f>
        <v>#REF!</v>
      </c>
      <c r="F39" s="48" t="e">
        <f>+VLOOKUP($C39,#REF!,3,"false")</f>
        <v>#REF!</v>
      </c>
      <c r="G39" s="48" t="e">
        <f>+VLOOKUP($C39,#REF!,4,"false")</f>
        <v>#REF!</v>
      </c>
      <c r="H39" s="48" t="e">
        <f>+VLOOKUP($C39,#REF!,5,"false")</f>
        <v>#REF!</v>
      </c>
      <c r="I39" s="56" t="e">
        <f>+VLOOKUP($C39,#REF!,6,"false")</f>
        <v>#REF!</v>
      </c>
      <c r="J39" s="57" t="e">
        <f t="shared" si="21"/>
        <v>#REF!</v>
      </c>
      <c r="K39" s="58" t="e">
        <f t="shared" si="22"/>
        <v>#REF!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ht="14.25" customHeight="1" x14ac:dyDescent="0.25">
      <c r="A40" s="53" t="e">
        <f t="shared" si="20"/>
        <v>#REF!</v>
      </c>
      <c r="B40" s="56">
        <f t="shared" si="6"/>
        <v>37</v>
      </c>
      <c r="C40" s="56">
        <v>88</v>
      </c>
      <c r="D40" s="40" t="s">
        <v>216</v>
      </c>
      <c r="E40" s="48" t="e">
        <f>+VLOOKUP($C40,#REF!,2,"false")</f>
        <v>#REF!</v>
      </c>
      <c r="F40" s="48" t="e">
        <f>+VLOOKUP($C40,#REF!,3,"false")</f>
        <v>#REF!</v>
      </c>
      <c r="G40" s="48" t="e">
        <f>+VLOOKUP($C40,#REF!,4,"false")</f>
        <v>#REF!</v>
      </c>
      <c r="H40" s="48" t="e">
        <f>+VLOOKUP($C40,#REF!,5,"false")</f>
        <v>#REF!</v>
      </c>
      <c r="I40" s="56" t="e">
        <f>+VLOOKUP($C40,#REF!,6,"false")</f>
        <v>#REF!</v>
      </c>
      <c r="J40" s="57" t="e">
        <f t="shared" si="21"/>
        <v>#REF!</v>
      </c>
      <c r="K40" s="58" t="e">
        <f t="shared" si="22"/>
        <v>#REF!</v>
      </c>
    </row>
    <row r="41" spans="1:40" ht="14.25" customHeight="1" x14ac:dyDescent="0.25">
      <c r="A41" s="53" t="e">
        <f t="shared" si="20"/>
        <v>#REF!</v>
      </c>
      <c r="B41" s="56">
        <f t="shared" si="6"/>
        <v>38</v>
      </c>
      <c r="C41" s="56">
        <v>92</v>
      </c>
      <c r="D41" s="40" t="s">
        <v>217</v>
      </c>
      <c r="E41" s="48" t="e">
        <f>+VLOOKUP($C41,#REF!,2,"false")</f>
        <v>#REF!</v>
      </c>
      <c r="F41" s="48" t="e">
        <f>+VLOOKUP($C41,#REF!,3,"false")</f>
        <v>#REF!</v>
      </c>
      <c r="G41" s="48" t="e">
        <f>+VLOOKUP($C41,#REF!,4,"false")</f>
        <v>#REF!</v>
      </c>
      <c r="H41" s="48" t="e">
        <f>+VLOOKUP($C41,#REF!,5,"false")</f>
        <v>#REF!</v>
      </c>
      <c r="I41" s="56" t="e">
        <f>+VLOOKUP($C41,#REF!,6,"false")</f>
        <v>#REF!</v>
      </c>
      <c r="J41" s="57" t="e">
        <f t="shared" si="21"/>
        <v>#REF!</v>
      </c>
      <c r="K41" s="58" t="e">
        <f t="shared" si="22"/>
        <v>#REF!</v>
      </c>
    </row>
    <row r="42" spans="1:40" ht="14.25" customHeight="1" x14ac:dyDescent="0.25">
      <c r="A42" s="53" t="e">
        <f t="shared" si="20"/>
        <v>#REF!</v>
      </c>
      <c r="B42" s="56">
        <f t="shared" si="6"/>
        <v>39</v>
      </c>
      <c r="C42" s="56">
        <v>87</v>
      </c>
      <c r="D42" s="40" t="s">
        <v>169</v>
      </c>
      <c r="E42" s="48" t="e">
        <f>+VLOOKUP($C42,#REF!,2,"false")</f>
        <v>#REF!</v>
      </c>
      <c r="F42" s="48" t="e">
        <f>+VLOOKUP($C42,#REF!,3,"false")</f>
        <v>#REF!</v>
      </c>
      <c r="G42" s="48" t="e">
        <f>+VLOOKUP($C42,#REF!,4,"false")</f>
        <v>#REF!</v>
      </c>
      <c r="H42" s="48" t="e">
        <f>+VLOOKUP($C42,#REF!,5,"false")</f>
        <v>#REF!</v>
      </c>
      <c r="I42" s="56" t="e">
        <f>+VLOOKUP($C42,#REF!,6,"false")</f>
        <v>#REF!</v>
      </c>
      <c r="J42" s="57" t="e">
        <f t="shared" si="21"/>
        <v>#REF!</v>
      </c>
      <c r="K42" s="58" t="e">
        <f t="shared" si="22"/>
        <v>#REF!</v>
      </c>
    </row>
    <row r="43" spans="1:40" ht="14.25" customHeight="1" x14ac:dyDescent="0.25">
      <c r="A43" s="53" t="e">
        <f t="shared" si="20"/>
        <v>#REF!</v>
      </c>
      <c r="B43" s="56">
        <f t="shared" si="6"/>
        <v>40</v>
      </c>
      <c r="C43" s="56">
        <v>82</v>
      </c>
      <c r="D43" s="40" t="s">
        <v>170</v>
      </c>
      <c r="E43" s="48" t="e">
        <f>+VLOOKUP($C43,#REF!,2,"false")</f>
        <v>#REF!</v>
      </c>
      <c r="F43" s="48" t="e">
        <f>+VLOOKUP($C43,#REF!,3,"false")</f>
        <v>#REF!</v>
      </c>
      <c r="G43" s="48" t="e">
        <f>+VLOOKUP($C43,#REF!,4,"false")</f>
        <v>#REF!</v>
      </c>
      <c r="H43" s="48" t="e">
        <f>+VLOOKUP($C43,#REF!,5,"false")</f>
        <v>#REF!</v>
      </c>
      <c r="I43" s="56" t="e">
        <f>+VLOOKUP($C43,#REF!,6,"false")</f>
        <v>#REF!</v>
      </c>
      <c r="J43" s="57" t="e">
        <f t="shared" si="21"/>
        <v>#REF!</v>
      </c>
      <c r="K43" s="58" t="e">
        <f t="shared" si="22"/>
        <v>#REF!</v>
      </c>
    </row>
    <row r="44" spans="1:40" ht="14.25" customHeight="1" x14ac:dyDescent="0.25">
      <c r="A44" s="53" t="e">
        <f t="shared" si="20"/>
        <v>#REF!</v>
      </c>
      <c r="B44" s="56">
        <f t="shared" si="6"/>
        <v>41</v>
      </c>
      <c r="C44" s="56">
        <v>93</v>
      </c>
      <c r="D44" s="40" t="s">
        <v>218</v>
      </c>
      <c r="E44" s="48" t="e">
        <f>+VLOOKUP($C44,#REF!,2,"false")</f>
        <v>#REF!</v>
      </c>
      <c r="F44" s="48" t="e">
        <f>+VLOOKUP($C44,#REF!,3,"false")</f>
        <v>#REF!</v>
      </c>
      <c r="G44" s="48" t="e">
        <f>+VLOOKUP($C44,#REF!,4,"false")</f>
        <v>#REF!</v>
      </c>
      <c r="H44" s="48" t="e">
        <f>+VLOOKUP($C44,#REF!,5,"false")</f>
        <v>#REF!</v>
      </c>
      <c r="I44" s="56" t="e">
        <f>+VLOOKUP($C44,#REF!,6,"false")</f>
        <v>#REF!</v>
      </c>
      <c r="J44" s="57" t="e">
        <f t="shared" si="21"/>
        <v>#REF!</v>
      </c>
      <c r="K44" s="58" t="e">
        <f t="shared" si="22"/>
        <v>#REF!</v>
      </c>
    </row>
    <row r="45" spans="1:40" ht="14.25" customHeight="1" x14ac:dyDescent="0.25">
      <c r="A45" s="53" t="e">
        <f t="shared" si="20"/>
        <v>#REF!</v>
      </c>
      <c r="B45" s="56">
        <f t="shared" si="6"/>
        <v>42</v>
      </c>
      <c r="C45" s="56">
        <v>74</v>
      </c>
      <c r="D45" s="40" t="s">
        <v>219</v>
      </c>
      <c r="E45" s="48" t="e">
        <f>+VLOOKUP($C45,#REF!,2,"false")</f>
        <v>#REF!</v>
      </c>
      <c r="F45" s="48" t="e">
        <f>+VLOOKUP($C45,#REF!,3,"false")</f>
        <v>#REF!</v>
      </c>
      <c r="G45" s="48" t="e">
        <f>+VLOOKUP($C45,#REF!,4,"false")</f>
        <v>#REF!</v>
      </c>
      <c r="H45" s="48" t="e">
        <f>+VLOOKUP($C45,#REF!,5,"false")</f>
        <v>#REF!</v>
      </c>
      <c r="I45" s="56" t="e">
        <f>+VLOOKUP($C45,#REF!,6,"false")</f>
        <v>#REF!</v>
      </c>
      <c r="J45" s="57" t="e">
        <f t="shared" si="21"/>
        <v>#REF!</v>
      </c>
      <c r="K45" s="58" t="e">
        <f t="shared" si="22"/>
        <v>#REF!</v>
      </c>
    </row>
    <row r="46" spans="1:40" ht="14.25" customHeight="1" x14ac:dyDescent="0.25">
      <c r="A46" s="53" t="e">
        <f t="shared" si="20"/>
        <v>#REF!</v>
      </c>
      <c r="B46" s="56">
        <f t="shared" si="6"/>
        <v>43</v>
      </c>
      <c r="C46" s="56">
        <v>106</v>
      </c>
      <c r="D46" s="40" t="s">
        <v>220</v>
      </c>
      <c r="E46" s="48" t="e">
        <f>+VLOOKUP($C46,#REF!,2,"false")</f>
        <v>#REF!</v>
      </c>
      <c r="F46" s="48" t="e">
        <f>+VLOOKUP($C46,#REF!,3,"false")</f>
        <v>#REF!</v>
      </c>
      <c r="G46" s="48" t="e">
        <f>+VLOOKUP($C46,#REF!,4,"false")</f>
        <v>#REF!</v>
      </c>
      <c r="H46" s="48" t="e">
        <f>+VLOOKUP($C46,#REF!,5,"false")</f>
        <v>#REF!</v>
      </c>
      <c r="I46" s="56" t="e">
        <f>+VLOOKUP($C46,#REF!,6,"false")</f>
        <v>#REF!</v>
      </c>
      <c r="J46" s="57" t="e">
        <f t="shared" si="21"/>
        <v>#REF!</v>
      </c>
      <c r="K46" s="58" t="e">
        <f t="shared" si="22"/>
        <v>#REF!</v>
      </c>
    </row>
    <row r="47" spans="1:40" ht="14.25" customHeight="1" x14ac:dyDescent="0.25">
      <c r="A47" s="53" t="e">
        <f t="shared" si="20"/>
        <v>#REF!</v>
      </c>
      <c r="B47" s="56">
        <f t="shared" si="6"/>
        <v>44</v>
      </c>
      <c r="C47" s="56">
        <v>112</v>
      </c>
      <c r="D47" s="40" t="s">
        <v>221</v>
      </c>
      <c r="E47" s="48" t="e">
        <f>+VLOOKUP($C47,#REF!,2,"false")</f>
        <v>#REF!</v>
      </c>
      <c r="F47" s="48" t="e">
        <f>+VLOOKUP($C47,#REF!,3,"false")</f>
        <v>#REF!</v>
      </c>
      <c r="G47" s="48" t="e">
        <f>+VLOOKUP($C47,#REF!,4,"false")</f>
        <v>#REF!</v>
      </c>
      <c r="H47" s="48" t="e">
        <f>+VLOOKUP($C47,#REF!,5,"false")</f>
        <v>#REF!</v>
      </c>
      <c r="I47" s="56" t="e">
        <f>+VLOOKUP($C47,#REF!,6,"false")</f>
        <v>#REF!</v>
      </c>
      <c r="J47" s="57" t="e">
        <f t="shared" si="21"/>
        <v>#REF!</v>
      </c>
      <c r="K47" s="58" t="e">
        <f t="shared" si="22"/>
        <v>#REF!</v>
      </c>
    </row>
    <row r="48" spans="1:40" ht="14.25" customHeight="1" x14ac:dyDescent="0.25">
      <c r="A48" s="53" t="e">
        <f t="shared" si="20"/>
        <v>#REF!</v>
      </c>
      <c r="B48" s="56">
        <f t="shared" si="6"/>
        <v>45</v>
      </c>
      <c r="C48" s="56">
        <v>103</v>
      </c>
      <c r="D48" s="40" t="s">
        <v>222</v>
      </c>
      <c r="E48" s="48" t="e">
        <f>+VLOOKUP($C48,#REF!,2,"false")</f>
        <v>#REF!</v>
      </c>
      <c r="F48" s="48" t="e">
        <f>+VLOOKUP($C48,#REF!,3,"false")</f>
        <v>#REF!</v>
      </c>
      <c r="G48" s="48" t="e">
        <f>+VLOOKUP($C48,#REF!,4,"false")</f>
        <v>#REF!</v>
      </c>
      <c r="H48" s="48" t="e">
        <f>+VLOOKUP($C48,#REF!,5,"false")</f>
        <v>#REF!</v>
      </c>
      <c r="I48" s="56" t="e">
        <f>+VLOOKUP($C48,#REF!,6,"false")</f>
        <v>#REF!</v>
      </c>
      <c r="J48" s="57" t="e">
        <f t="shared" si="21"/>
        <v>#REF!</v>
      </c>
      <c r="K48" s="58" t="e">
        <f t="shared" si="22"/>
        <v>#REF!</v>
      </c>
    </row>
    <row r="49" spans="1:11" ht="14.25" customHeight="1" x14ac:dyDescent="0.25">
      <c r="A49" s="53" t="e">
        <f t="shared" si="20"/>
        <v>#REF!</v>
      </c>
      <c r="B49" s="56">
        <f t="shared" si="6"/>
        <v>46</v>
      </c>
      <c r="C49" s="56">
        <v>86</v>
      </c>
      <c r="D49" s="40" t="s">
        <v>223</v>
      </c>
      <c r="E49" s="48" t="e">
        <f>+VLOOKUP($C49,#REF!,2,"false")</f>
        <v>#REF!</v>
      </c>
      <c r="F49" s="48" t="e">
        <f>+VLOOKUP($C49,#REF!,3,"false")</f>
        <v>#REF!</v>
      </c>
      <c r="G49" s="48" t="e">
        <f>+VLOOKUP($C49,#REF!,4,"false")</f>
        <v>#REF!</v>
      </c>
      <c r="H49" s="48" t="e">
        <f>+VLOOKUP($C49,#REF!,5,"false")</f>
        <v>#REF!</v>
      </c>
      <c r="I49" s="56" t="e">
        <f>+VLOOKUP($C49,#REF!,6,"false")</f>
        <v>#REF!</v>
      </c>
      <c r="J49" s="57" t="e">
        <f t="shared" si="21"/>
        <v>#REF!</v>
      </c>
      <c r="K49" s="58" t="e">
        <f t="shared" si="22"/>
        <v>#REF!</v>
      </c>
    </row>
    <row r="50" spans="1:11" ht="14.25" customHeight="1" x14ac:dyDescent="0.25">
      <c r="A50" s="53" t="e">
        <f t="shared" si="20"/>
        <v>#REF!</v>
      </c>
      <c r="B50" s="56">
        <f t="shared" si="6"/>
        <v>47</v>
      </c>
      <c r="C50" s="56">
        <v>524</v>
      </c>
      <c r="D50" s="40" t="s">
        <v>224</v>
      </c>
      <c r="E50" s="48" t="e">
        <f>+VLOOKUP($C50,#REF!,2,"false")</f>
        <v>#REF!</v>
      </c>
      <c r="F50" s="48" t="e">
        <f>+VLOOKUP($C50,#REF!,3,"false")</f>
        <v>#REF!</v>
      </c>
      <c r="G50" s="48" t="e">
        <f>+VLOOKUP($C50,#REF!,4,"false")</f>
        <v>#REF!</v>
      </c>
      <c r="H50" s="48" t="e">
        <f>+VLOOKUP($C50,#REF!,5,"false")</f>
        <v>#REF!</v>
      </c>
      <c r="I50" s="56" t="e">
        <f>+VLOOKUP($C50,#REF!,6,"false")</f>
        <v>#REF!</v>
      </c>
      <c r="J50" s="57" t="e">
        <f t="shared" si="21"/>
        <v>#REF!</v>
      </c>
      <c r="K50" s="58" t="e">
        <f t="shared" si="22"/>
        <v>#REF!</v>
      </c>
    </row>
    <row r="51" spans="1:11" ht="14.25" customHeight="1" x14ac:dyDescent="0.25">
      <c r="A51" s="53" t="e">
        <f>+K51</f>
        <v>#REF!</v>
      </c>
      <c r="B51" s="56">
        <f t="shared" si="6"/>
        <v>48</v>
      </c>
      <c r="C51" s="56">
        <v>104</v>
      </c>
      <c r="D51" s="40" t="s">
        <v>225</v>
      </c>
      <c r="E51" s="48" t="e">
        <f>+VLOOKUP($C51,#REF!,2,"false")</f>
        <v>#REF!</v>
      </c>
      <c r="F51" s="48" t="e">
        <f>+VLOOKUP($C51,#REF!,3,"false")</f>
        <v>#REF!</v>
      </c>
      <c r="G51" s="48" t="e">
        <f>+VLOOKUP($C51,#REF!,4,"false")</f>
        <v>#REF!</v>
      </c>
      <c r="H51" s="48" t="e">
        <f>+VLOOKUP($C51,#REF!,5,"false")</f>
        <v>#REF!</v>
      </c>
      <c r="I51" s="56" t="e">
        <f>+VLOOKUP($C51,#REF!,6,"false")</f>
        <v>#REF!</v>
      </c>
      <c r="J51" s="57" t="e">
        <f>TEXT(SUMPRODUCT(--(G51=$G$4:$G$597),--(B51&gt;$B$4:$B$597))+1,0)</f>
        <v>#REF!</v>
      </c>
      <c r="K51" s="58" t="e">
        <f>+G51&amp;"  "&amp;J51</f>
        <v>#REF!</v>
      </c>
    </row>
    <row r="52" spans="1:11" ht="14.25" customHeight="1" x14ac:dyDescent="0.25">
      <c r="A52" s="53"/>
      <c r="B52" s="56"/>
      <c r="D52" s="40"/>
      <c r="E52" s="48"/>
      <c r="F52" s="48"/>
      <c r="G52" s="48"/>
      <c r="H52" s="48"/>
      <c r="I52" s="56"/>
      <c r="J52" s="57"/>
      <c r="K52" s="58"/>
    </row>
    <row r="53" spans="1:11" ht="14.25" customHeight="1" x14ac:dyDescent="0.25">
      <c r="A53" s="53"/>
      <c r="B53" s="56"/>
      <c r="D53" s="40"/>
      <c r="E53" s="48"/>
      <c r="F53" s="48"/>
      <c r="G53" s="48"/>
      <c r="H53" s="48"/>
      <c r="I53" s="56"/>
      <c r="J53" s="57"/>
      <c r="K53" s="58"/>
    </row>
    <row r="54" spans="1:11" ht="14.25" customHeight="1" x14ac:dyDescent="0.25">
      <c r="A54" s="53"/>
      <c r="B54" s="56"/>
      <c r="D54" s="40"/>
      <c r="E54" s="48"/>
      <c r="F54" s="48"/>
      <c r="G54" s="48"/>
      <c r="H54" s="48"/>
      <c r="I54" s="56"/>
      <c r="J54" s="57"/>
      <c r="K54" s="58"/>
    </row>
    <row r="55" spans="1:11" ht="14.25" customHeight="1" x14ac:dyDescent="0.25">
      <c r="A55" s="53"/>
      <c r="B55" s="56"/>
      <c r="D55" s="40"/>
      <c r="E55" s="48"/>
      <c r="F55" s="48"/>
      <c r="G55" s="48"/>
      <c r="H55" s="48"/>
      <c r="I55" s="56"/>
      <c r="J55" s="57"/>
      <c r="K55" s="58"/>
    </row>
    <row r="56" spans="1:11" ht="14.25" customHeight="1" x14ac:dyDescent="0.25">
      <c r="A56" s="53"/>
      <c r="B56" s="56"/>
      <c r="D56" s="40"/>
      <c r="E56" s="48"/>
      <c r="F56" s="48"/>
      <c r="G56" s="48"/>
      <c r="H56" s="48"/>
      <c r="I56" s="56"/>
      <c r="J56" s="57"/>
      <c r="K56" s="58"/>
    </row>
    <row r="57" spans="1:11" ht="14.25" customHeight="1" x14ac:dyDescent="0.25">
      <c r="B57" s="41"/>
      <c r="C57" s="45"/>
      <c r="D57" s="33"/>
      <c r="E57" s="4"/>
      <c r="F57" s="4"/>
      <c r="G57" s="4"/>
      <c r="H57" s="4"/>
      <c r="I57" s="5"/>
    </row>
    <row r="58" spans="1:11" ht="14.25" customHeight="1" x14ac:dyDescent="0.25">
      <c r="B58" s="41"/>
      <c r="E58" s="4"/>
      <c r="F58" s="4"/>
      <c r="G58" s="4"/>
      <c r="H58" s="4"/>
      <c r="I58" s="5"/>
    </row>
    <row r="59" spans="1:11" ht="14.25" customHeight="1" x14ac:dyDescent="0.25">
      <c r="B59" s="41"/>
      <c r="E59" s="4"/>
      <c r="F59" s="4"/>
      <c r="G59" s="4"/>
      <c r="H59" s="4"/>
      <c r="I59" s="5"/>
    </row>
    <row r="60" spans="1:11" ht="14.25" customHeight="1" x14ac:dyDescent="0.25">
      <c r="B60" s="41"/>
      <c r="E60" s="4"/>
      <c r="F60" s="4"/>
      <c r="G60" s="4"/>
      <c r="H60" s="4"/>
      <c r="I60" s="5"/>
    </row>
    <row r="61" spans="1:11" ht="14.25" customHeight="1" x14ac:dyDescent="0.25">
      <c r="B61" s="41"/>
      <c r="E61" s="4"/>
      <c r="F61" s="4"/>
      <c r="G61" s="4"/>
      <c r="H61" s="4"/>
      <c r="I61" s="5"/>
    </row>
    <row r="62" spans="1:11" ht="14.25" customHeight="1" x14ac:dyDescent="0.25">
      <c r="B62" s="41"/>
      <c r="E62" s="4"/>
      <c r="F62" s="4"/>
      <c r="G62" s="4"/>
      <c r="H62" s="4"/>
      <c r="I62" s="5"/>
    </row>
    <row r="63" spans="1:11" ht="14.25" customHeight="1" x14ac:dyDescent="0.25">
      <c r="B63" s="41"/>
      <c r="E63" s="4"/>
      <c r="F63" s="4"/>
      <c r="G63" s="4"/>
      <c r="H63" s="4"/>
      <c r="I63" s="5"/>
    </row>
    <row r="64" spans="1:11" ht="14.25" customHeight="1" x14ac:dyDescent="0.25">
      <c r="B64" s="41"/>
      <c r="E64" s="4"/>
      <c r="F64" s="4"/>
      <c r="G64" s="4"/>
      <c r="H64" s="4"/>
      <c r="I64" s="5"/>
    </row>
    <row r="65" spans="2:9" ht="14.25" customHeight="1" x14ac:dyDescent="0.25">
      <c r="B65" s="41"/>
      <c r="E65" s="4"/>
      <c r="F65" s="4"/>
      <c r="G65" s="4"/>
      <c r="H65" s="4"/>
      <c r="I65" s="5"/>
    </row>
    <row r="66" spans="2:9" ht="14.25" customHeight="1" x14ac:dyDescent="0.25">
      <c r="B66" s="41"/>
      <c r="E66" s="4"/>
      <c r="F66" s="4"/>
      <c r="G66" s="4"/>
      <c r="H66" s="4"/>
      <c r="I66" s="5"/>
    </row>
    <row r="67" spans="2:9" ht="14.25" customHeight="1" x14ac:dyDescent="0.25">
      <c r="B67" s="41"/>
      <c r="E67" s="4"/>
      <c r="F67" s="4"/>
      <c r="G67" s="4"/>
      <c r="H67" s="4"/>
      <c r="I67" s="5"/>
    </row>
    <row r="68" spans="2:9" ht="14.25" customHeight="1" x14ac:dyDescent="0.25">
      <c r="B68" s="41"/>
      <c r="E68" s="4"/>
      <c r="F68" s="4"/>
      <c r="G68" s="4"/>
      <c r="H68" s="4"/>
      <c r="I68" s="5"/>
    </row>
    <row r="69" spans="2:9" ht="14.25" customHeight="1" x14ac:dyDescent="0.25">
      <c r="B69" s="41"/>
      <c r="E69" s="4"/>
      <c r="F69" s="4"/>
      <c r="G69" s="4"/>
      <c r="H69" s="4"/>
      <c r="I69" s="5"/>
    </row>
    <row r="70" spans="2:9" ht="14.25" customHeight="1" x14ac:dyDescent="0.25">
      <c r="B70" s="41"/>
      <c r="E70" s="4"/>
      <c r="F70" s="4"/>
      <c r="G70" s="4"/>
      <c r="H70" s="4"/>
      <c r="I70" s="5"/>
    </row>
    <row r="71" spans="2:9" ht="14.25" customHeight="1" x14ac:dyDescent="0.25">
      <c r="B71" s="41"/>
      <c r="E71" s="4"/>
      <c r="F71" s="4"/>
      <c r="G71" s="4"/>
      <c r="H71" s="4"/>
      <c r="I71" s="5"/>
    </row>
    <row r="72" spans="2:9" ht="14.25" customHeight="1" x14ac:dyDescent="0.25">
      <c r="B72" s="41"/>
      <c r="E72" s="4"/>
      <c r="F72" s="4"/>
      <c r="G72" s="4"/>
      <c r="H72" s="4"/>
      <c r="I72" s="5"/>
    </row>
    <row r="73" spans="2:9" ht="14.25" customHeight="1" x14ac:dyDescent="0.25">
      <c r="B73" s="41"/>
      <c r="E73" s="4"/>
      <c r="F73" s="4"/>
      <c r="G73" s="4"/>
      <c r="H73" s="4"/>
      <c r="I73" s="5"/>
    </row>
    <row r="74" spans="2:9" ht="14.25" customHeight="1" x14ac:dyDescent="0.25">
      <c r="B74" s="41"/>
      <c r="E74" s="4"/>
      <c r="F74" s="4"/>
      <c r="G74" s="4"/>
      <c r="H74" s="4"/>
      <c r="I74" s="5"/>
    </row>
    <row r="75" spans="2:9" ht="14.25" customHeight="1" x14ac:dyDescent="0.25">
      <c r="B75" s="41"/>
      <c r="E75" s="4"/>
      <c r="F75" s="4"/>
      <c r="G75" s="4"/>
      <c r="H75" s="4"/>
      <c r="I75" s="5"/>
    </row>
    <row r="76" spans="2:9" ht="14.25" customHeight="1" x14ac:dyDescent="0.25">
      <c r="B76" s="41"/>
      <c r="E76" s="4"/>
      <c r="F76" s="4"/>
      <c r="G76" s="4"/>
      <c r="H76" s="4"/>
      <c r="I76" s="5"/>
    </row>
    <row r="77" spans="2:9" ht="14.25" customHeight="1" x14ac:dyDescent="0.25">
      <c r="B77" s="41"/>
      <c r="E77" s="4"/>
      <c r="F77" s="4"/>
      <c r="G77" s="4"/>
      <c r="H77" s="4"/>
      <c r="I77" s="5"/>
    </row>
    <row r="78" spans="2:9" ht="14.25" customHeight="1" x14ac:dyDescent="0.25">
      <c r="B78" s="41"/>
      <c r="E78" s="4"/>
      <c r="F78" s="4"/>
      <c r="G78" s="4"/>
      <c r="H78" s="4"/>
      <c r="I78" s="5"/>
    </row>
    <row r="79" spans="2:9" ht="14.25" customHeight="1" x14ac:dyDescent="0.25">
      <c r="B79" s="41"/>
      <c r="E79" s="4"/>
      <c r="F79" s="4"/>
      <c r="G79" s="4"/>
      <c r="H79" s="4"/>
      <c r="I79" s="5"/>
    </row>
    <row r="80" spans="2:9" ht="14.25" customHeight="1" x14ac:dyDescent="0.25">
      <c r="B80" s="41"/>
      <c r="E80" s="4"/>
      <c r="F80" s="4"/>
      <c r="G80" s="4"/>
      <c r="H80" s="4"/>
      <c r="I80" s="5"/>
    </row>
    <row r="81" spans="2:9" ht="14.25" customHeight="1" x14ac:dyDescent="0.25">
      <c r="B81" s="41"/>
      <c r="E81" s="4"/>
      <c r="F81" s="4"/>
      <c r="G81" s="4"/>
      <c r="H81" s="4"/>
      <c r="I81" s="5"/>
    </row>
    <row r="82" spans="2:9" ht="14.25" customHeight="1" x14ac:dyDescent="0.25">
      <c r="B82" s="41"/>
      <c r="E82" s="4"/>
      <c r="F82" s="4"/>
      <c r="G82" s="4"/>
      <c r="H82" s="4"/>
      <c r="I82" s="5"/>
    </row>
    <row r="83" spans="2:9" ht="14.25" customHeight="1" x14ac:dyDescent="0.25">
      <c r="B83" s="41"/>
      <c r="E83" s="4"/>
      <c r="F83" s="4"/>
      <c r="G83" s="4"/>
      <c r="H83" s="4"/>
      <c r="I83" s="5"/>
    </row>
    <row r="84" spans="2:9" ht="14.25" customHeight="1" x14ac:dyDescent="0.25">
      <c r="B84" s="41"/>
      <c r="E84" s="4"/>
      <c r="F84" s="4"/>
      <c r="G84" s="4"/>
      <c r="H84" s="4"/>
      <c r="I84" s="5"/>
    </row>
    <row r="85" spans="2:9" ht="14.25" customHeight="1" x14ac:dyDescent="0.25">
      <c r="B85" s="41"/>
      <c r="E85" s="4"/>
      <c r="F85" s="4"/>
      <c r="G85" s="4"/>
      <c r="H85" s="4"/>
      <c r="I85" s="5"/>
    </row>
    <row r="86" spans="2:9" ht="14.25" customHeight="1" x14ac:dyDescent="0.25">
      <c r="B86" s="41"/>
      <c r="E86" s="4"/>
      <c r="F86" s="4"/>
      <c r="G86" s="4"/>
      <c r="H86" s="4"/>
      <c r="I86" s="5"/>
    </row>
    <row r="87" spans="2:9" ht="14.25" customHeight="1" x14ac:dyDescent="0.25">
      <c r="B87" s="41"/>
      <c r="E87" s="4"/>
      <c r="F87" s="4"/>
      <c r="G87" s="4"/>
      <c r="H87" s="4"/>
      <c r="I87" s="5"/>
    </row>
    <row r="88" spans="2:9" ht="14.25" customHeight="1" x14ac:dyDescent="0.25">
      <c r="B88" s="41"/>
      <c r="E88" s="4"/>
      <c r="F88" s="4"/>
      <c r="G88" s="4"/>
      <c r="H88" s="4"/>
      <c r="I88" s="5"/>
    </row>
    <row r="89" spans="2:9" ht="14.25" customHeight="1" x14ac:dyDescent="0.25">
      <c r="B89" s="41"/>
      <c r="E89" s="4"/>
      <c r="F89" s="4"/>
      <c r="G89" s="4"/>
      <c r="H89" s="4"/>
      <c r="I89" s="5"/>
    </row>
    <row r="90" spans="2:9" ht="14.25" customHeight="1" x14ac:dyDescent="0.25">
      <c r="B90" s="41"/>
      <c r="E90" s="4"/>
      <c r="F90" s="4"/>
      <c r="G90" s="4"/>
      <c r="H90" s="4"/>
      <c r="I90" s="5"/>
    </row>
    <row r="91" spans="2:9" ht="14.25" customHeight="1" x14ac:dyDescent="0.25">
      <c r="B91" s="41"/>
      <c r="E91" s="4"/>
      <c r="F91" s="4"/>
      <c r="G91" s="4"/>
      <c r="H91" s="4"/>
      <c r="I91" s="5"/>
    </row>
    <row r="92" spans="2:9" ht="14.25" customHeight="1" x14ac:dyDescent="0.25">
      <c r="B92" s="41"/>
      <c r="E92" s="4"/>
      <c r="F92" s="4"/>
      <c r="G92" s="4"/>
      <c r="H92" s="4"/>
      <c r="I92" s="5"/>
    </row>
    <row r="93" spans="2:9" ht="14.25" customHeight="1" x14ac:dyDescent="0.25">
      <c r="B93" s="41"/>
      <c r="E93" s="4"/>
      <c r="F93" s="4"/>
      <c r="G93" s="4"/>
      <c r="H93" s="4"/>
      <c r="I93" s="5"/>
    </row>
    <row r="94" spans="2:9" ht="14.25" customHeight="1" x14ac:dyDescent="0.25">
      <c r="B94" s="41"/>
      <c r="E94" s="4"/>
      <c r="F94" s="4"/>
      <c r="G94" s="4"/>
      <c r="H94" s="4"/>
      <c r="I94" s="5"/>
    </row>
    <row r="95" spans="2:9" ht="14.25" customHeight="1" x14ac:dyDescent="0.25">
      <c r="B95" s="41"/>
      <c r="E95" s="4"/>
      <c r="F95" s="4"/>
      <c r="G95" s="4"/>
      <c r="H95" s="4"/>
      <c r="I95" s="5"/>
    </row>
    <row r="96" spans="2:9" ht="14.25" customHeight="1" x14ac:dyDescent="0.25">
      <c r="B96" s="41"/>
      <c r="E96" s="4"/>
      <c r="F96" s="4"/>
      <c r="G96" s="4"/>
      <c r="H96" s="4"/>
      <c r="I96" s="5"/>
    </row>
    <row r="97" spans="2:14" ht="14.25" customHeight="1" x14ac:dyDescent="0.25">
      <c r="B97" s="41"/>
      <c r="E97" s="4"/>
      <c r="F97" s="4"/>
      <c r="G97" s="4"/>
      <c r="H97" s="4"/>
      <c r="I97" s="5"/>
    </row>
    <row r="98" spans="2:14" ht="14.25" customHeight="1" x14ac:dyDescent="0.25">
      <c r="B98" s="41"/>
      <c r="E98" s="4"/>
      <c r="F98" s="4"/>
      <c r="G98" s="4"/>
      <c r="H98" s="4"/>
      <c r="I98" s="5"/>
    </row>
    <row r="99" spans="2:14" ht="14.25" customHeight="1" x14ac:dyDescent="0.25">
      <c r="B99" s="41"/>
      <c r="E99" s="4"/>
      <c r="F99" s="4"/>
      <c r="G99" s="4"/>
      <c r="H99" s="4"/>
      <c r="I99" s="5"/>
    </row>
    <row r="100" spans="2:14" ht="14.25" customHeight="1" x14ac:dyDescent="0.25">
      <c r="B100" s="41"/>
      <c r="E100" s="4"/>
      <c r="F100" s="4"/>
      <c r="G100" s="4"/>
      <c r="H100" s="4"/>
      <c r="I100" s="5"/>
      <c r="N100" s="3" t="s">
        <v>19</v>
      </c>
    </row>
    <row r="101" spans="2:14" ht="14.25" customHeight="1" x14ac:dyDescent="0.25">
      <c r="B101" s="41"/>
      <c r="E101" s="4"/>
      <c r="F101" s="4"/>
      <c r="G101" s="4"/>
      <c r="H101" s="4"/>
      <c r="I101" s="5"/>
      <c r="N101" s="3" t="s">
        <v>24</v>
      </c>
    </row>
    <row r="102" spans="2:14" ht="14.25" customHeight="1" x14ac:dyDescent="0.25">
      <c r="B102" s="41"/>
      <c r="E102" s="4"/>
      <c r="F102" s="4"/>
      <c r="G102" s="4"/>
      <c r="H102" s="4"/>
      <c r="I102" s="5"/>
      <c r="N102" s="3" t="s">
        <v>21</v>
      </c>
    </row>
    <row r="103" spans="2:14" ht="14.25" customHeight="1" x14ac:dyDescent="0.25">
      <c r="B103" s="41"/>
      <c r="E103" s="4"/>
      <c r="F103" s="4"/>
      <c r="G103" s="4"/>
      <c r="H103" s="4"/>
      <c r="I103" s="5"/>
      <c r="N103" s="3" t="s">
        <v>86</v>
      </c>
    </row>
    <row r="104" spans="2:14" x14ac:dyDescent="0.25">
      <c r="N104" s="3" t="s">
        <v>20</v>
      </c>
    </row>
    <row r="105" spans="2:14" x14ac:dyDescent="0.25">
      <c r="N105" s="3" t="s">
        <v>82</v>
      </c>
    </row>
    <row r="106" spans="2:14" x14ac:dyDescent="0.25">
      <c r="N106" s="3" t="s">
        <v>80</v>
      </c>
    </row>
    <row r="107" spans="2:14" ht="14.25" customHeight="1" x14ac:dyDescent="0.25">
      <c r="B107" s="8" t="s">
        <v>29</v>
      </c>
      <c r="C107" s="8" t="s">
        <v>30</v>
      </c>
      <c r="D107" s="7" t="s">
        <v>18</v>
      </c>
      <c r="N107" s="3" t="s">
        <v>71</v>
      </c>
    </row>
    <row r="108" spans="2:14" ht="14.25" customHeight="1" x14ac:dyDescent="0.25">
      <c r="B108" s="5">
        <v>1</v>
      </c>
      <c r="C108" s="56">
        <v>97</v>
      </c>
      <c r="D108" s="3" t="s">
        <v>187</v>
      </c>
      <c r="N108" s="3" t="s">
        <v>43</v>
      </c>
    </row>
    <row r="109" spans="2:14" ht="14.25" customHeight="1" x14ac:dyDescent="0.25">
      <c r="B109" s="5">
        <f>+B108+1</f>
        <v>2</v>
      </c>
      <c r="C109" s="56">
        <v>107</v>
      </c>
      <c r="D109" s="3" t="s">
        <v>188</v>
      </c>
      <c r="N109" s="3" t="s">
        <v>41</v>
      </c>
    </row>
    <row r="110" spans="2:14" ht="14.25" customHeight="1" x14ac:dyDescent="0.25">
      <c r="B110" s="5">
        <f t="shared" ref="B110:B173" si="24">+B109+1</f>
        <v>3</v>
      </c>
      <c r="C110" s="56">
        <v>69</v>
      </c>
      <c r="D110" s="3" t="s">
        <v>189</v>
      </c>
      <c r="N110" s="3" t="s">
        <v>25</v>
      </c>
    </row>
    <row r="111" spans="2:14" ht="14.25" customHeight="1" x14ac:dyDescent="0.25">
      <c r="B111" s="5">
        <f t="shared" si="24"/>
        <v>4</v>
      </c>
      <c r="C111" s="56">
        <v>116</v>
      </c>
      <c r="D111" s="3" t="s">
        <v>190</v>
      </c>
      <c r="N111" s="3" t="s">
        <v>23</v>
      </c>
    </row>
    <row r="112" spans="2:14" ht="14.25" customHeight="1" x14ac:dyDescent="0.25">
      <c r="B112" s="5">
        <f t="shared" si="24"/>
        <v>5</v>
      </c>
      <c r="C112" s="56">
        <v>62</v>
      </c>
      <c r="D112" s="3" t="s">
        <v>191</v>
      </c>
    </row>
    <row r="113" spans="2:14" ht="14.25" customHeight="1" x14ac:dyDescent="0.25">
      <c r="B113" s="5">
        <f t="shared" si="24"/>
        <v>6</v>
      </c>
      <c r="C113" s="56">
        <v>111</v>
      </c>
      <c r="D113" s="3" t="s">
        <v>192</v>
      </c>
      <c r="N113"/>
    </row>
    <row r="114" spans="2:14" ht="14.25" customHeight="1" x14ac:dyDescent="0.25">
      <c r="B114" s="5">
        <f t="shared" si="24"/>
        <v>7</v>
      </c>
      <c r="C114" s="56">
        <v>75</v>
      </c>
      <c r="D114" s="3" t="s">
        <v>193</v>
      </c>
      <c r="N114"/>
    </row>
    <row r="115" spans="2:14" ht="14.25" customHeight="1" x14ac:dyDescent="0.25">
      <c r="B115" s="5">
        <f t="shared" si="24"/>
        <v>8</v>
      </c>
      <c r="C115" s="56">
        <v>81</v>
      </c>
      <c r="D115" s="3" t="s">
        <v>194</v>
      </c>
      <c r="N115"/>
    </row>
    <row r="116" spans="2:14" ht="14.25" customHeight="1" x14ac:dyDescent="0.25">
      <c r="B116" s="5">
        <f t="shared" si="24"/>
        <v>9</v>
      </c>
      <c r="C116" s="56">
        <v>66</v>
      </c>
      <c r="D116" s="3" t="s">
        <v>195</v>
      </c>
      <c r="N116"/>
    </row>
    <row r="117" spans="2:14" ht="14.25" customHeight="1" x14ac:dyDescent="0.25">
      <c r="B117" s="5">
        <f t="shared" si="24"/>
        <v>10</v>
      </c>
      <c r="C117" s="56">
        <v>99</v>
      </c>
      <c r="D117" s="3" t="s">
        <v>195</v>
      </c>
      <c r="N117"/>
    </row>
    <row r="118" spans="2:14" ht="14.25" customHeight="1" x14ac:dyDescent="0.25">
      <c r="B118" s="5">
        <f t="shared" si="24"/>
        <v>11</v>
      </c>
      <c r="C118" s="56">
        <v>77</v>
      </c>
      <c r="D118" s="3" t="s">
        <v>196</v>
      </c>
      <c r="N118"/>
    </row>
    <row r="119" spans="2:14" ht="14.25" customHeight="1" x14ac:dyDescent="0.25">
      <c r="B119" s="5">
        <f t="shared" si="24"/>
        <v>12</v>
      </c>
      <c r="C119" s="56">
        <v>84</v>
      </c>
      <c r="D119" s="3" t="s">
        <v>197</v>
      </c>
      <c r="N119"/>
    </row>
    <row r="120" spans="2:14" ht="14.25" customHeight="1" x14ac:dyDescent="0.25">
      <c r="B120" s="5">
        <f t="shared" si="24"/>
        <v>13</v>
      </c>
      <c r="C120" s="56">
        <v>110</v>
      </c>
      <c r="D120" s="3" t="s">
        <v>198</v>
      </c>
      <c r="N120"/>
    </row>
    <row r="121" spans="2:14" ht="14.25" customHeight="1" x14ac:dyDescent="0.25">
      <c r="B121" s="5">
        <f t="shared" si="24"/>
        <v>14</v>
      </c>
      <c r="C121" s="56">
        <v>105</v>
      </c>
      <c r="D121" s="3" t="s">
        <v>199</v>
      </c>
      <c r="N121"/>
    </row>
    <row r="122" spans="2:14" ht="14.25" customHeight="1" x14ac:dyDescent="0.25">
      <c r="B122" s="5">
        <f t="shared" si="24"/>
        <v>15</v>
      </c>
      <c r="C122" s="56">
        <v>83</v>
      </c>
      <c r="D122" s="3" t="s">
        <v>200</v>
      </c>
      <c r="N122"/>
    </row>
    <row r="123" spans="2:14" ht="14.25" customHeight="1" x14ac:dyDescent="0.25">
      <c r="B123" s="5">
        <f t="shared" si="24"/>
        <v>16</v>
      </c>
      <c r="C123" s="56">
        <v>94</v>
      </c>
      <c r="D123" s="3" t="s">
        <v>201</v>
      </c>
      <c r="N123"/>
    </row>
    <row r="124" spans="2:14" ht="14.25" customHeight="1" x14ac:dyDescent="0.25">
      <c r="B124" s="5">
        <f t="shared" si="24"/>
        <v>17</v>
      </c>
      <c r="C124" s="56">
        <v>95</v>
      </c>
      <c r="D124" s="3" t="s">
        <v>202</v>
      </c>
      <c r="N124"/>
    </row>
    <row r="125" spans="2:14" ht="14.25" customHeight="1" x14ac:dyDescent="0.25">
      <c r="B125" s="5">
        <f t="shared" si="24"/>
        <v>18</v>
      </c>
      <c r="C125" s="56">
        <v>72</v>
      </c>
      <c r="D125" s="3" t="s">
        <v>203</v>
      </c>
      <c r="N125"/>
    </row>
    <row r="126" spans="2:14" ht="14.25" customHeight="1" x14ac:dyDescent="0.25">
      <c r="B126" s="5">
        <f t="shared" si="24"/>
        <v>19</v>
      </c>
      <c r="C126" s="56">
        <v>63</v>
      </c>
      <c r="D126" s="3" t="s">
        <v>203</v>
      </c>
      <c r="N126"/>
    </row>
    <row r="127" spans="2:14" ht="14.25" customHeight="1" x14ac:dyDescent="0.25">
      <c r="B127" s="5">
        <f t="shared" si="24"/>
        <v>20</v>
      </c>
      <c r="C127" s="56">
        <v>76</v>
      </c>
      <c r="D127" s="3" t="s">
        <v>152</v>
      </c>
      <c r="N127"/>
    </row>
    <row r="128" spans="2:14" ht="14.25" customHeight="1" x14ac:dyDescent="0.25">
      <c r="B128" s="5">
        <f t="shared" si="24"/>
        <v>21</v>
      </c>
      <c r="C128" s="56">
        <v>117</v>
      </c>
      <c r="D128" s="3" t="s">
        <v>204</v>
      </c>
      <c r="N128"/>
    </row>
    <row r="129" spans="2:14" ht="14.25" customHeight="1" x14ac:dyDescent="0.25">
      <c r="B129" s="5">
        <f t="shared" si="24"/>
        <v>22</v>
      </c>
      <c r="C129" s="56">
        <v>100</v>
      </c>
      <c r="D129" s="3" t="s">
        <v>205</v>
      </c>
      <c r="N129"/>
    </row>
    <row r="130" spans="2:14" ht="14.25" customHeight="1" x14ac:dyDescent="0.25">
      <c r="B130" s="5">
        <f t="shared" si="24"/>
        <v>23</v>
      </c>
      <c r="C130" s="56">
        <v>108</v>
      </c>
      <c r="D130" s="3" t="s">
        <v>206</v>
      </c>
      <c r="N130"/>
    </row>
    <row r="131" spans="2:14" ht="14.25" customHeight="1" x14ac:dyDescent="0.25">
      <c r="B131" s="5">
        <f t="shared" si="24"/>
        <v>24</v>
      </c>
      <c r="C131" s="56">
        <v>64</v>
      </c>
      <c r="D131" s="3" t="s">
        <v>207</v>
      </c>
      <c r="N131"/>
    </row>
    <row r="132" spans="2:14" ht="14.25" customHeight="1" x14ac:dyDescent="0.25">
      <c r="B132" s="5">
        <f t="shared" si="24"/>
        <v>25</v>
      </c>
      <c r="C132" s="56">
        <v>78</v>
      </c>
      <c r="D132" s="3" t="s">
        <v>154</v>
      </c>
      <c r="N132"/>
    </row>
    <row r="133" spans="2:14" ht="14.25" customHeight="1" x14ac:dyDescent="0.25">
      <c r="B133" s="5">
        <f t="shared" si="24"/>
        <v>26</v>
      </c>
      <c r="C133" s="56">
        <v>115</v>
      </c>
      <c r="D133" s="3" t="s">
        <v>155</v>
      </c>
      <c r="N133"/>
    </row>
    <row r="134" spans="2:14" ht="14.25" customHeight="1" x14ac:dyDescent="0.25">
      <c r="B134" s="5">
        <f t="shared" si="24"/>
        <v>27</v>
      </c>
      <c r="C134" s="56">
        <v>91</v>
      </c>
      <c r="D134" s="3" t="s">
        <v>208</v>
      </c>
      <c r="N134"/>
    </row>
    <row r="135" spans="2:14" ht="14.25" customHeight="1" x14ac:dyDescent="0.25">
      <c r="B135" s="5">
        <f t="shared" si="24"/>
        <v>28</v>
      </c>
      <c r="C135" s="56">
        <v>79</v>
      </c>
      <c r="D135" s="3" t="s">
        <v>209</v>
      </c>
      <c r="N135"/>
    </row>
    <row r="136" spans="2:14" ht="14.25" customHeight="1" x14ac:dyDescent="0.25">
      <c r="B136" s="5">
        <f t="shared" si="24"/>
        <v>29</v>
      </c>
      <c r="C136" s="56">
        <v>90</v>
      </c>
      <c r="D136" s="3" t="s">
        <v>210</v>
      </c>
      <c r="N136"/>
    </row>
    <row r="137" spans="2:14" ht="14.25" customHeight="1" x14ac:dyDescent="0.25">
      <c r="B137" s="5">
        <f t="shared" si="24"/>
        <v>30</v>
      </c>
      <c r="C137" s="56">
        <v>113</v>
      </c>
      <c r="D137" s="3" t="s">
        <v>211</v>
      </c>
      <c r="N137"/>
    </row>
    <row r="138" spans="2:14" ht="14.25" customHeight="1" x14ac:dyDescent="0.25">
      <c r="B138" s="5">
        <f t="shared" si="24"/>
        <v>31</v>
      </c>
      <c r="C138" s="56">
        <v>68</v>
      </c>
      <c r="D138" s="3" t="s">
        <v>212</v>
      </c>
      <c r="N138"/>
    </row>
    <row r="139" spans="2:14" ht="14.25" customHeight="1" x14ac:dyDescent="0.25">
      <c r="B139" s="5">
        <f t="shared" si="24"/>
        <v>32</v>
      </c>
      <c r="C139" s="56">
        <v>114</v>
      </c>
      <c r="D139" s="3" t="s">
        <v>213</v>
      </c>
      <c r="N139"/>
    </row>
    <row r="140" spans="2:14" ht="14.25" customHeight="1" x14ac:dyDescent="0.25">
      <c r="B140" s="5">
        <f t="shared" si="24"/>
        <v>33</v>
      </c>
      <c r="C140" s="56">
        <v>85</v>
      </c>
      <c r="D140" s="3" t="s">
        <v>160</v>
      </c>
      <c r="N140"/>
    </row>
    <row r="141" spans="2:14" ht="14.25" customHeight="1" x14ac:dyDescent="0.25">
      <c r="B141" s="5">
        <f t="shared" si="24"/>
        <v>34</v>
      </c>
      <c r="C141" s="56">
        <v>101</v>
      </c>
      <c r="D141" s="3" t="s">
        <v>214</v>
      </c>
      <c r="N141"/>
    </row>
    <row r="142" spans="2:14" ht="14.25" customHeight="1" x14ac:dyDescent="0.25">
      <c r="B142" s="5">
        <f t="shared" si="24"/>
        <v>35</v>
      </c>
      <c r="C142" s="56">
        <v>96</v>
      </c>
      <c r="D142" s="3" t="s">
        <v>214</v>
      </c>
      <c r="N142"/>
    </row>
    <row r="143" spans="2:14" ht="14.25" customHeight="1" x14ac:dyDescent="0.25">
      <c r="B143" s="5">
        <f t="shared" si="24"/>
        <v>36</v>
      </c>
      <c r="C143" s="56">
        <v>102</v>
      </c>
      <c r="D143" s="3" t="s">
        <v>215</v>
      </c>
      <c r="N143"/>
    </row>
    <row r="144" spans="2:14" ht="14.25" customHeight="1" x14ac:dyDescent="0.25">
      <c r="B144" s="5">
        <f t="shared" si="24"/>
        <v>37</v>
      </c>
      <c r="C144" s="56">
        <v>88</v>
      </c>
      <c r="D144" s="3" t="s">
        <v>216</v>
      </c>
      <c r="N144"/>
    </row>
    <row r="145" spans="2:14" ht="14.25" customHeight="1" x14ac:dyDescent="0.25">
      <c r="B145" s="5">
        <f t="shared" si="24"/>
        <v>38</v>
      </c>
      <c r="C145" s="56">
        <v>92</v>
      </c>
      <c r="D145" s="3" t="s">
        <v>217</v>
      </c>
      <c r="N145"/>
    </row>
    <row r="146" spans="2:14" ht="14.25" customHeight="1" x14ac:dyDescent="0.25">
      <c r="B146" s="5">
        <f t="shared" si="24"/>
        <v>39</v>
      </c>
      <c r="C146" s="56">
        <v>87</v>
      </c>
      <c r="D146" s="3" t="s">
        <v>169</v>
      </c>
      <c r="N146"/>
    </row>
    <row r="147" spans="2:14" ht="14.25" customHeight="1" x14ac:dyDescent="0.25">
      <c r="B147" s="5">
        <f t="shared" si="24"/>
        <v>40</v>
      </c>
      <c r="C147" s="56">
        <v>82</v>
      </c>
      <c r="D147" s="3" t="s">
        <v>170</v>
      </c>
      <c r="N147"/>
    </row>
    <row r="148" spans="2:14" ht="14.25" customHeight="1" x14ac:dyDescent="0.25">
      <c r="B148" s="5">
        <f t="shared" si="24"/>
        <v>41</v>
      </c>
      <c r="C148" s="56">
        <v>93</v>
      </c>
      <c r="D148" s="3" t="s">
        <v>218</v>
      </c>
      <c r="N148"/>
    </row>
    <row r="149" spans="2:14" ht="14.25" customHeight="1" x14ac:dyDescent="0.25">
      <c r="B149" s="5">
        <f t="shared" si="24"/>
        <v>42</v>
      </c>
      <c r="C149" s="56">
        <v>74</v>
      </c>
      <c r="D149" s="3" t="s">
        <v>219</v>
      </c>
      <c r="N149"/>
    </row>
    <row r="150" spans="2:14" ht="14.25" customHeight="1" x14ac:dyDescent="0.25">
      <c r="B150" s="5">
        <f t="shared" si="24"/>
        <v>43</v>
      </c>
      <c r="C150" s="56">
        <v>106</v>
      </c>
      <c r="D150" s="3" t="s">
        <v>220</v>
      </c>
      <c r="N150"/>
    </row>
    <row r="151" spans="2:14" ht="14.25" customHeight="1" x14ac:dyDescent="0.25">
      <c r="B151" s="5">
        <f t="shared" si="24"/>
        <v>44</v>
      </c>
      <c r="C151" s="56">
        <v>112</v>
      </c>
      <c r="D151" s="3" t="s">
        <v>221</v>
      </c>
      <c r="N151"/>
    </row>
    <row r="152" spans="2:14" ht="14.25" customHeight="1" x14ac:dyDescent="0.25">
      <c r="B152" s="5">
        <f t="shared" si="24"/>
        <v>45</v>
      </c>
      <c r="C152" s="56">
        <v>103</v>
      </c>
      <c r="D152" s="3" t="s">
        <v>222</v>
      </c>
      <c r="N152"/>
    </row>
    <row r="153" spans="2:14" ht="14.25" customHeight="1" x14ac:dyDescent="0.25">
      <c r="B153" s="5">
        <f t="shared" si="24"/>
        <v>46</v>
      </c>
      <c r="C153" s="56">
        <v>86</v>
      </c>
      <c r="D153" s="3" t="s">
        <v>223</v>
      </c>
      <c r="N153"/>
    </row>
    <row r="154" spans="2:14" ht="14.25" customHeight="1" x14ac:dyDescent="0.25">
      <c r="B154" s="5">
        <f t="shared" si="24"/>
        <v>47</v>
      </c>
      <c r="C154" s="56">
        <v>524</v>
      </c>
      <c r="D154" s="3" t="s">
        <v>224</v>
      </c>
      <c r="N154"/>
    </row>
    <row r="155" spans="2:14" ht="14.25" customHeight="1" x14ac:dyDescent="0.25">
      <c r="B155" s="5">
        <f t="shared" si="24"/>
        <v>48</v>
      </c>
      <c r="C155" s="56">
        <v>104</v>
      </c>
      <c r="D155" s="3" t="s">
        <v>225</v>
      </c>
      <c r="N155"/>
    </row>
    <row r="156" spans="2:14" ht="14.25" customHeight="1" x14ac:dyDescent="0.25">
      <c r="B156" s="5">
        <f t="shared" si="24"/>
        <v>49</v>
      </c>
      <c r="N156"/>
    </row>
    <row r="157" spans="2:14" ht="14.25" customHeight="1" x14ac:dyDescent="0.25">
      <c r="B157" s="5">
        <f t="shared" si="24"/>
        <v>50</v>
      </c>
      <c r="N157"/>
    </row>
    <row r="158" spans="2:14" ht="14.25" customHeight="1" x14ac:dyDescent="0.25">
      <c r="B158" s="5">
        <f t="shared" si="24"/>
        <v>51</v>
      </c>
      <c r="N158"/>
    </row>
    <row r="159" spans="2:14" ht="14.25" customHeight="1" x14ac:dyDescent="0.25">
      <c r="B159" s="5">
        <f t="shared" si="24"/>
        <v>52</v>
      </c>
      <c r="N159"/>
    </row>
    <row r="160" spans="2:14" ht="14.25" customHeight="1" x14ac:dyDescent="0.25">
      <c r="B160" s="5">
        <f t="shared" si="24"/>
        <v>53</v>
      </c>
      <c r="N160"/>
    </row>
    <row r="161" spans="2:14" ht="14.25" customHeight="1" x14ac:dyDescent="0.25">
      <c r="B161" s="5">
        <f t="shared" si="24"/>
        <v>54</v>
      </c>
      <c r="N161"/>
    </row>
    <row r="162" spans="2:14" ht="14.25" customHeight="1" x14ac:dyDescent="0.25">
      <c r="B162" s="5">
        <f t="shared" si="24"/>
        <v>55</v>
      </c>
      <c r="N162"/>
    </row>
    <row r="163" spans="2:14" ht="14.25" customHeight="1" x14ac:dyDescent="0.25">
      <c r="B163" s="5">
        <f t="shared" si="24"/>
        <v>56</v>
      </c>
      <c r="N163"/>
    </row>
    <row r="164" spans="2:14" ht="14.25" customHeight="1" x14ac:dyDescent="0.25">
      <c r="B164" s="5">
        <f t="shared" si="24"/>
        <v>57</v>
      </c>
      <c r="N164"/>
    </row>
    <row r="165" spans="2:14" ht="14.25" customHeight="1" x14ac:dyDescent="0.25">
      <c r="B165" s="5">
        <f t="shared" si="24"/>
        <v>58</v>
      </c>
      <c r="N165"/>
    </row>
    <row r="166" spans="2:14" ht="14.25" customHeight="1" x14ac:dyDescent="0.25">
      <c r="B166" s="5">
        <f t="shared" si="24"/>
        <v>59</v>
      </c>
      <c r="N166"/>
    </row>
    <row r="167" spans="2:14" ht="14.25" customHeight="1" x14ac:dyDescent="0.25">
      <c r="B167" s="5">
        <f t="shared" si="24"/>
        <v>60</v>
      </c>
      <c r="N167"/>
    </row>
    <row r="168" spans="2:14" ht="14.25" customHeight="1" x14ac:dyDescent="0.25">
      <c r="B168" s="5">
        <f t="shared" si="24"/>
        <v>61</v>
      </c>
      <c r="N168"/>
    </row>
    <row r="169" spans="2:14" ht="14.25" customHeight="1" x14ac:dyDescent="0.25">
      <c r="B169" s="5">
        <f t="shared" si="24"/>
        <v>62</v>
      </c>
      <c r="N169"/>
    </row>
    <row r="170" spans="2:14" ht="14.25" customHeight="1" x14ac:dyDescent="0.25">
      <c r="B170" s="5">
        <f t="shared" si="24"/>
        <v>63</v>
      </c>
      <c r="N170"/>
    </row>
    <row r="171" spans="2:14" ht="14.25" customHeight="1" x14ac:dyDescent="0.25">
      <c r="B171" s="5">
        <f t="shared" si="24"/>
        <v>64</v>
      </c>
      <c r="N171"/>
    </row>
    <row r="172" spans="2:14" ht="14.25" customHeight="1" x14ac:dyDescent="0.25">
      <c r="B172" s="5">
        <f t="shared" si="24"/>
        <v>65</v>
      </c>
      <c r="N172"/>
    </row>
    <row r="173" spans="2:14" ht="14.25" customHeight="1" x14ac:dyDescent="0.25">
      <c r="B173" s="5">
        <f t="shared" si="24"/>
        <v>66</v>
      </c>
      <c r="N173"/>
    </row>
    <row r="174" spans="2:14" ht="14.25" customHeight="1" x14ac:dyDescent="0.25">
      <c r="B174" s="5">
        <f t="shared" ref="B174:B207" si="25">+B173+1</f>
        <v>67</v>
      </c>
      <c r="N174"/>
    </row>
    <row r="175" spans="2:14" ht="14.25" customHeight="1" x14ac:dyDescent="0.25">
      <c r="B175" s="5">
        <f t="shared" si="25"/>
        <v>68</v>
      </c>
      <c r="N175"/>
    </row>
    <row r="176" spans="2:14" ht="14.25" customHeight="1" x14ac:dyDescent="0.25">
      <c r="B176" s="5">
        <f t="shared" si="25"/>
        <v>69</v>
      </c>
      <c r="N176"/>
    </row>
    <row r="177" spans="2:14" ht="14.25" customHeight="1" x14ac:dyDescent="0.25">
      <c r="B177" s="5">
        <f t="shared" si="25"/>
        <v>70</v>
      </c>
      <c r="N177"/>
    </row>
    <row r="178" spans="2:14" ht="14.25" customHeight="1" x14ac:dyDescent="0.25">
      <c r="B178" s="5">
        <f t="shared" si="25"/>
        <v>71</v>
      </c>
      <c r="N178"/>
    </row>
    <row r="179" spans="2:14" ht="14.25" customHeight="1" x14ac:dyDescent="0.25">
      <c r="B179" s="5">
        <f t="shared" si="25"/>
        <v>72</v>
      </c>
      <c r="N179"/>
    </row>
    <row r="180" spans="2:14" ht="14.25" customHeight="1" x14ac:dyDescent="0.25">
      <c r="B180" s="5">
        <f t="shared" si="25"/>
        <v>73</v>
      </c>
      <c r="N180"/>
    </row>
    <row r="181" spans="2:14" ht="14.25" customHeight="1" x14ac:dyDescent="0.25">
      <c r="B181" s="5">
        <f t="shared" si="25"/>
        <v>74</v>
      </c>
      <c r="N181"/>
    </row>
    <row r="182" spans="2:14" ht="14.25" customHeight="1" x14ac:dyDescent="0.25">
      <c r="B182" s="5">
        <f t="shared" si="25"/>
        <v>75</v>
      </c>
      <c r="N182"/>
    </row>
    <row r="183" spans="2:14" ht="14.25" customHeight="1" x14ac:dyDescent="0.25">
      <c r="B183" s="5">
        <f t="shared" si="25"/>
        <v>76</v>
      </c>
      <c r="N183"/>
    </row>
    <row r="184" spans="2:14" ht="14.25" customHeight="1" x14ac:dyDescent="0.25">
      <c r="B184" s="5">
        <f t="shared" si="25"/>
        <v>77</v>
      </c>
      <c r="N184"/>
    </row>
    <row r="185" spans="2:14" ht="14.25" customHeight="1" x14ac:dyDescent="0.25">
      <c r="B185" s="5">
        <f t="shared" si="25"/>
        <v>78</v>
      </c>
      <c r="N185"/>
    </row>
    <row r="186" spans="2:14" ht="14.25" customHeight="1" x14ac:dyDescent="0.25">
      <c r="B186" s="5">
        <f t="shared" si="25"/>
        <v>79</v>
      </c>
      <c r="N186"/>
    </row>
    <row r="187" spans="2:14" ht="14.25" customHeight="1" x14ac:dyDescent="0.25">
      <c r="B187" s="5">
        <f t="shared" si="25"/>
        <v>80</v>
      </c>
      <c r="N187"/>
    </row>
    <row r="188" spans="2:14" ht="14.25" customHeight="1" x14ac:dyDescent="0.25">
      <c r="B188" s="5">
        <f t="shared" si="25"/>
        <v>81</v>
      </c>
      <c r="N188"/>
    </row>
    <row r="189" spans="2:14" ht="14.25" customHeight="1" x14ac:dyDescent="0.25">
      <c r="B189" s="5">
        <f t="shared" si="25"/>
        <v>82</v>
      </c>
      <c r="N189"/>
    </row>
    <row r="190" spans="2:14" ht="14.25" customHeight="1" x14ac:dyDescent="0.25">
      <c r="B190" s="5">
        <f t="shared" si="25"/>
        <v>83</v>
      </c>
      <c r="N190"/>
    </row>
    <row r="191" spans="2:14" ht="14.25" customHeight="1" x14ac:dyDescent="0.25">
      <c r="B191" s="5">
        <f t="shared" si="25"/>
        <v>84</v>
      </c>
      <c r="N191"/>
    </row>
    <row r="192" spans="2:14" ht="14.25" customHeight="1" x14ac:dyDescent="0.25">
      <c r="B192" s="5">
        <f t="shared" si="25"/>
        <v>85</v>
      </c>
      <c r="N192"/>
    </row>
    <row r="193" spans="2:14" ht="14.25" customHeight="1" x14ac:dyDescent="0.25">
      <c r="B193" s="5">
        <f t="shared" si="25"/>
        <v>86</v>
      </c>
      <c r="N193"/>
    </row>
    <row r="194" spans="2:14" ht="14.25" customHeight="1" x14ac:dyDescent="0.25">
      <c r="B194" s="5">
        <f t="shared" si="25"/>
        <v>87</v>
      </c>
      <c r="N194"/>
    </row>
    <row r="195" spans="2:14" ht="14.25" customHeight="1" x14ac:dyDescent="0.25">
      <c r="B195" s="5">
        <f t="shared" si="25"/>
        <v>88</v>
      </c>
      <c r="N195"/>
    </row>
    <row r="196" spans="2:14" ht="14.25" customHeight="1" x14ac:dyDescent="0.25">
      <c r="B196" s="5">
        <f t="shared" si="25"/>
        <v>89</v>
      </c>
      <c r="N196"/>
    </row>
    <row r="197" spans="2:14" ht="14.25" customHeight="1" x14ac:dyDescent="0.25">
      <c r="B197" s="5">
        <f t="shared" si="25"/>
        <v>90</v>
      </c>
      <c r="N197"/>
    </row>
    <row r="198" spans="2:14" ht="14.25" customHeight="1" x14ac:dyDescent="0.25">
      <c r="B198" s="5">
        <f t="shared" si="25"/>
        <v>91</v>
      </c>
      <c r="N198"/>
    </row>
    <row r="199" spans="2:14" ht="14.25" customHeight="1" x14ac:dyDescent="0.25">
      <c r="B199" s="5">
        <f t="shared" si="25"/>
        <v>92</v>
      </c>
      <c r="N199"/>
    </row>
    <row r="200" spans="2:14" ht="14.25" customHeight="1" x14ac:dyDescent="0.25">
      <c r="B200" s="5">
        <f t="shared" si="25"/>
        <v>93</v>
      </c>
      <c r="N200"/>
    </row>
    <row r="201" spans="2:14" ht="14.25" customHeight="1" x14ac:dyDescent="0.25">
      <c r="B201" s="5">
        <f t="shared" si="25"/>
        <v>94</v>
      </c>
      <c r="N201"/>
    </row>
    <row r="202" spans="2:14" ht="14.25" customHeight="1" x14ac:dyDescent="0.25">
      <c r="B202" s="5">
        <f t="shared" si="25"/>
        <v>95</v>
      </c>
      <c r="N202"/>
    </row>
    <row r="203" spans="2:14" ht="14.25" customHeight="1" x14ac:dyDescent="0.25">
      <c r="B203" s="5">
        <f t="shared" si="25"/>
        <v>96</v>
      </c>
      <c r="N203"/>
    </row>
    <row r="204" spans="2:14" ht="14.25" customHeight="1" x14ac:dyDescent="0.25">
      <c r="B204" s="5">
        <f t="shared" si="25"/>
        <v>97</v>
      </c>
      <c r="N204"/>
    </row>
    <row r="205" spans="2:14" ht="14.25" customHeight="1" x14ac:dyDescent="0.25">
      <c r="B205" s="5">
        <f t="shared" si="25"/>
        <v>98</v>
      </c>
      <c r="N205"/>
    </row>
    <row r="206" spans="2:14" ht="14.25" customHeight="1" x14ac:dyDescent="0.25">
      <c r="B206" s="5">
        <f t="shared" si="25"/>
        <v>99</v>
      </c>
      <c r="N206"/>
    </row>
    <row r="207" spans="2:14" ht="14.25" customHeight="1" x14ac:dyDescent="0.25">
      <c r="B207" s="5">
        <f t="shared" si="25"/>
        <v>100</v>
      </c>
      <c r="N207"/>
    </row>
  </sheetData>
  <mergeCells count="2">
    <mergeCell ref="B2:G2"/>
    <mergeCell ref="B1:G1"/>
  </mergeCells>
  <conditionalFormatting sqref="N11:AM11 N20:AM20">
    <cfRule type="cellIs" dxfId="5750" priority="1" operator="lessThanOrEqual">
      <formula>3</formula>
    </cfRule>
  </conditionalFormatting>
  <pageMargins left="0.7" right="0.7" top="0.75" bottom="0.75" header="0.3" footer="0.3"/>
  <pageSetup paperSize="9" scale="77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N198"/>
  <sheetViews>
    <sheetView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customWidth="1"/>
    <col min="5" max="5" width="10.5703125" bestFit="1" customWidth="1"/>
    <col min="6" max="6" width="14" bestFit="1" customWidth="1"/>
    <col min="7" max="7" width="6.7109375" customWidth="1"/>
    <col min="8" max="8" width="4.28515625" style="3" hidden="1" customWidth="1"/>
    <col min="9" max="9" width="4.140625" style="3" hidden="1" customWidth="1"/>
    <col min="10" max="10" width="3.140625" hidden="1" customWidth="1"/>
    <col min="11" max="11" width="7.5703125" hidden="1" customWidth="1"/>
    <col min="12" max="12" width="5.85546875" customWidth="1"/>
    <col min="13" max="13" width="4.140625" bestFit="1" customWidth="1"/>
    <col min="14" max="39" width="6.7109375" customWidth="1"/>
  </cols>
  <sheetData>
    <row r="1" spans="1:40" s="3" customFormat="1" ht="30.75" customHeight="1" x14ac:dyDescent="0.25">
      <c r="B1" s="110" t="s">
        <v>79</v>
      </c>
      <c r="C1" s="110"/>
      <c r="D1" s="110"/>
      <c r="E1" s="110"/>
      <c r="F1" s="110"/>
      <c r="G1" s="110"/>
      <c r="H1" s="69"/>
      <c r="I1" s="25"/>
      <c r="J1" s="25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B2" s="109" t="s">
        <v>12</v>
      </c>
      <c r="C2" s="109"/>
      <c r="D2" s="109"/>
      <c r="E2" s="109"/>
      <c r="F2" s="109"/>
      <c r="G2" s="109"/>
      <c r="H2" s="16"/>
      <c r="I2" s="16"/>
      <c r="J2" s="7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8" t="s">
        <v>31</v>
      </c>
      <c r="K3" s="8" t="s">
        <v>47</v>
      </c>
      <c r="M3" s="53"/>
      <c r="N3" s="54" t="s">
        <v>82</v>
      </c>
      <c r="O3" s="54" t="s">
        <v>24</v>
      </c>
      <c r="P3" s="54" t="s">
        <v>21</v>
      </c>
      <c r="Q3" s="54" t="s">
        <v>41</v>
      </c>
      <c r="R3" s="54" t="s">
        <v>59</v>
      </c>
      <c r="S3" s="54" t="s">
        <v>25</v>
      </c>
      <c r="T3" s="54" t="s">
        <v>19</v>
      </c>
      <c r="U3" s="54" t="s">
        <v>80</v>
      </c>
      <c r="V3" s="54" t="s">
        <v>20</v>
      </c>
      <c r="W3" s="54" t="s">
        <v>71</v>
      </c>
      <c r="X3" s="54" t="s">
        <v>23</v>
      </c>
      <c r="Y3" s="54" t="s">
        <v>43</v>
      </c>
      <c r="Z3" s="55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x14ac:dyDescent="0.25">
      <c r="A4" s="53" t="e">
        <f>+K4</f>
        <v>#REF!</v>
      </c>
      <c r="B4" s="5">
        <v>1</v>
      </c>
      <c r="C4" s="56">
        <v>521</v>
      </c>
      <c r="D4" s="35" t="s">
        <v>226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 t="shared" ref="J4:J41" si="0">TEXT(SUMPRODUCT(--(G4=$G$4:$G$588),--(B4&gt;$B$4:$B$588))+1,0)</f>
        <v>#REF!</v>
      </c>
      <c r="K4" s="58" t="e">
        <f>+G4&amp;"  "&amp;J4</f>
        <v>#REF!</v>
      </c>
      <c r="M4" s="53">
        <v>1</v>
      </c>
      <c r="N4" s="59" t="str">
        <f t="shared" ref="N4:W9" si="1">+IF(ISNA(VLOOKUP(N$3&amp;"  "&amp;$M4,$A$3:$I$100,2,0)),"",VLOOKUP(N$3&amp;"  "&amp;$M4,$A$3:$I$100,2,0))</f>
        <v/>
      </c>
      <c r="O4" s="59" t="str">
        <f t="shared" si="1"/>
        <v/>
      </c>
      <c r="P4" s="59" t="str">
        <f t="shared" si="1"/>
        <v/>
      </c>
      <c r="Q4" s="59" t="str">
        <f t="shared" si="1"/>
        <v/>
      </c>
      <c r="R4" s="59" t="str">
        <f t="shared" si="1"/>
        <v/>
      </c>
      <c r="S4" s="59" t="str">
        <f t="shared" si="1"/>
        <v/>
      </c>
      <c r="T4" s="59" t="str">
        <f t="shared" si="1"/>
        <v/>
      </c>
      <c r="U4" s="59" t="str">
        <f t="shared" si="1"/>
        <v/>
      </c>
      <c r="V4" s="59" t="str">
        <f t="shared" si="1"/>
        <v/>
      </c>
      <c r="W4" s="59" t="str">
        <f t="shared" si="1"/>
        <v/>
      </c>
      <c r="X4" s="59" t="str">
        <f t="shared" ref="X4:AG9" si="2">+IF(ISNA(VLOOKUP(X$3&amp;"  "&amp;$M4,$A$3:$I$100,2,0)),"",VLOOKUP(X$3&amp;"  "&amp;$M4,$A$3:$I$100,2,0))</f>
        <v/>
      </c>
      <c r="Y4" s="59" t="str">
        <f t="shared" si="2"/>
        <v/>
      </c>
      <c r="Z4" s="59" t="str">
        <f t="shared" si="2"/>
        <v/>
      </c>
      <c r="AA4" s="59" t="str">
        <f t="shared" si="2"/>
        <v/>
      </c>
      <c r="AB4" s="59" t="str">
        <f t="shared" si="2"/>
        <v/>
      </c>
      <c r="AC4" s="59" t="str">
        <f t="shared" si="2"/>
        <v/>
      </c>
      <c r="AD4" s="59" t="str">
        <f t="shared" si="2"/>
        <v/>
      </c>
      <c r="AE4" s="59" t="str">
        <f t="shared" si="2"/>
        <v/>
      </c>
      <c r="AF4" s="59" t="str">
        <f t="shared" si="2"/>
        <v/>
      </c>
      <c r="AG4" s="59" t="str">
        <f t="shared" si="2"/>
        <v/>
      </c>
      <c r="AH4" s="59" t="str">
        <f t="shared" ref="AH4:AM9" si="3">+IF(ISNA(VLOOKUP(AH$3&amp;"  "&amp;$M4,$A$3:$I$100,2,0)),"",VLOOKUP(AH$3&amp;"  "&amp;$M4,$A$3:$I$100,2,0))</f>
        <v/>
      </c>
      <c r="AI4" s="59" t="str">
        <f t="shared" si="3"/>
        <v/>
      </c>
      <c r="AJ4" s="59" t="str">
        <f t="shared" si="3"/>
        <v/>
      </c>
      <c r="AK4" s="59" t="str">
        <f t="shared" si="3"/>
        <v/>
      </c>
      <c r="AL4" s="59" t="str">
        <f t="shared" si="3"/>
        <v/>
      </c>
      <c r="AM4" s="59" t="str">
        <f t="shared" si="3"/>
        <v/>
      </c>
      <c r="AN4" s="53"/>
    </row>
    <row r="5" spans="1:40" x14ac:dyDescent="0.25">
      <c r="A5" s="53" t="e">
        <f t="shared" ref="A5:A32" si="4">+K5</f>
        <v>#REF!</v>
      </c>
      <c r="B5" s="5">
        <f>+B4+1</f>
        <v>2</v>
      </c>
      <c r="C5" s="56">
        <v>217</v>
      </c>
      <c r="D5" s="35" t="s">
        <v>227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si="0"/>
        <v>#REF!</v>
      </c>
      <c r="K5" s="58" t="e">
        <f t="shared" ref="K5:K20" si="5">+G5&amp;"  "&amp;J5</f>
        <v>#REF!</v>
      </c>
      <c r="M5" s="53">
        <v>2</v>
      </c>
      <c r="N5" s="59" t="str">
        <f t="shared" si="1"/>
        <v/>
      </c>
      <c r="O5" s="59" t="str">
        <f t="shared" si="1"/>
        <v/>
      </c>
      <c r="P5" s="59" t="str">
        <f t="shared" si="1"/>
        <v/>
      </c>
      <c r="Q5" s="59" t="str">
        <f t="shared" si="1"/>
        <v/>
      </c>
      <c r="R5" s="59" t="str">
        <f t="shared" si="1"/>
        <v/>
      </c>
      <c r="S5" s="59" t="str">
        <f t="shared" si="1"/>
        <v/>
      </c>
      <c r="T5" s="59" t="str">
        <f t="shared" si="1"/>
        <v/>
      </c>
      <c r="U5" s="59" t="str">
        <f t="shared" si="1"/>
        <v/>
      </c>
      <c r="V5" s="59" t="str">
        <f t="shared" si="1"/>
        <v/>
      </c>
      <c r="W5" s="59" t="str">
        <f t="shared" si="1"/>
        <v/>
      </c>
      <c r="X5" s="59" t="str">
        <f t="shared" si="2"/>
        <v/>
      </c>
      <c r="Y5" s="59" t="str">
        <f t="shared" si="2"/>
        <v/>
      </c>
      <c r="Z5" s="59" t="str">
        <f t="shared" si="2"/>
        <v/>
      </c>
      <c r="AA5" s="59" t="str">
        <f t="shared" si="2"/>
        <v/>
      </c>
      <c r="AB5" s="59" t="str">
        <f t="shared" si="2"/>
        <v/>
      </c>
      <c r="AC5" s="59" t="str">
        <f t="shared" si="2"/>
        <v/>
      </c>
      <c r="AD5" s="59" t="str">
        <f t="shared" si="2"/>
        <v/>
      </c>
      <c r="AE5" s="59" t="str">
        <f t="shared" si="2"/>
        <v/>
      </c>
      <c r="AF5" s="59" t="str">
        <f t="shared" si="2"/>
        <v/>
      </c>
      <c r="AG5" s="59" t="str">
        <f t="shared" si="2"/>
        <v/>
      </c>
      <c r="AH5" s="59" t="str">
        <f t="shared" si="3"/>
        <v/>
      </c>
      <c r="AI5" s="59" t="str">
        <f t="shared" si="3"/>
        <v/>
      </c>
      <c r="AJ5" s="59" t="str">
        <f t="shared" si="3"/>
        <v/>
      </c>
      <c r="AK5" s="59" t="str">
        <f t="shared" si="3"/>
        <v/>
      </c>
      <c r="AL5" s="59" t="str">
        <f t="shared" si="3"/>
        <v/>
      </c>
      <c r="AM5" s="59" t="str">
        <f t="shared" si="3"/>
        <v/>
      </c>
      <c r="AN5" s="53"/>
    </row>
    <row r="6" spans="1:40" x14ac:dyDescent="0.25">
      <c r="A6" s="53" t="e">
        <f t="shared" si="4"/>
        <v>#REF!</v>
      </c>
      <c r="B6" s="5">
        <f t="shared" ref="B6:B41" si="6">+B5+1</f>
        <v>3</v>
      </c>
      <c r="C6" s="56">
        <v>212</v>
      </c>
      <c r="D6" s="35" t="s">
        <v>228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0"/>
        <v>#REF!</v>
      </c>
      <c r="K6" s="58" t="e">
        <f t="shared" si="5"/>
        <v>#REF!</v>
      </c>
      <c r="M6" s="53">
        <v>3</v>
      </c>
      <c r="N6" s="59" t="str">
        <f t="shared" si="1"/>
        <v/>
      </c>
      <c r="O6" s="59" t="str">
        <f t="shared" si="1"/>
        <v/>
      </c>
      <c r="P6" s="59" t="str">
        <f t="shared" si="1"/>
        <v/>
      </c>
      <c r="Q6" s="59" t="str">
        <f t="shared" si="1"/>
        <v/>
      </c>
      <c r="R6" s="59" t="str">
        <f t="shared" si="1"/>
        <v/>
      </c>
      <c r="S6" s="59" t="str">
        <f t="shared" si="1"/>
        <v/>
      </c>
      <c r="T6" s="59" t="str">
        <f t="shared" si="1"/>
        <v/>
      </c>
      <c r="U6" s="59" t="str">
        <f t="shared" si="1"/>
        <v/>
      </c>
      <c r="V6" s="59" t="str">
        <f t="shared" si="1"/>
        <v/>
      </c>
      <c r="W6" s="59" t="str">
        <f t="shared" si="1"/>
        <v/>
      </c>
      <c r="X6" s="59" t="str">
        <f t="shared" si="2"/>
        <v/>
      </c>
      <c r="Y6" s="59" t="str">
        <f t="shared" si="2"/>
        <v/>
      </c>
      <c r="Z6" s="59" t="str">
        <f t="shared" si="2"/>
        <v/>
      </c>
      <c r="AA6" s="59" t="str">
        <f t="shared" si="2"/>
        <v/>
      </c>
      <c r="AB6" s="59" t="str">
        <f t="shared" si="2"/>
        <v/>
      </c>
      <c r="AC6" s="59" t="str">
        <f t="shared" si="2"/>
        <v/>
      </c>
      <c r="AD6" s="59" t="str">
        <f t="shared" si="2"/>
        <v/>
      </c>
      <c r="AE6" s="59" t="str">
        <f t="shared" si="2"/>
        <v/>
      </c>
      <c r="AF6" s="59" t="str">
        <f t="shared" si="2"/>
        <v/>
      </c>
      <c r="AG6" s="59" t="str">
        <f t="shared" si="2"/>
        <v/>
      </c>
      <c r="AH6" s="59" t="str">
        <f t="shared" si="3"/>
        <v/>
      </c>
      <c r="AI6" s="59" t="str">
        <f t="shared" si="3"/>
        <v/>
      </c>
      <c r="AJ6" s="59" t="str">
        <f t="shared" si="3"/>
        <v/>
      </c>
      <c r="AK6" s="59" t="str">
        <f t="shared" si="3"/>
        <v/>
      </c>
      <c r="AL6" s="59" t="str">
        <f t="shared" si="3"/>
        <v/>
      </c>
      <c r="AM6" s="59" t="str">
        <f t="shared" si="3"/>
        <v/>
      </c>
      <c r="AN6" s="53"/>
    </row>
    <row r="7" spans="1:40" x14ac:dyDescent="0.25">
      <c r="A7" s="53" t="e">
        <f t="shared" si="4"/>
        <v>#REF!</v>
      </c>
      <c r="B7" s="5">
        <f t="shared" si="6"/>
        <v>4</v>
      </c>
      <c r="C7" s="56">
        <v>201</v>
      </c>
      <c r="D7" s="35" t="s">
        <v>229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0"/>
        <v>#REF!</v>
      </c>
      <c r="K7" s="58" t="e">
        <f t="shared" si="5"/>
        <v>#REF!</v>
      </c>
      <c r="M7" s="53"/>
      <c r="N7" s="59" t="str">
        <f t="shared" si="1"/>
        <v/>
      </c>
      <c r="O7" s="59" t="str">
        <f t="shared" si="1"/>
        <v/>
      </c>
      <c r="P7" s="59" t="str">
        <f t="shared" si="1"/>
        <v/>
      </c>
      <c r="Q7" s="59" t="str">
        <f t="shared" si="1"/>
        <v/>
      </c>
      <c r="R7" s="59" t="str">
        <f t="shared" si="1"/>
        <v/>
      </c>
      <c r="S7" s="59" t="str">
        <f t="shared" si="1"/>
        <v/>
      </c>
      <c r="T7" s="59" t="str">
        <f t="shared" si="1"/>
        <v/>
      </c>
      <c r="U7" s="59" t="str">
        <f t="shared" si="1"/>
        <v/>
      </c>
      <c r="V7" s="59" t="str">
        <f t="shared" si="1"/>
        <v/>
      </c>
      <c r="W7" s="59" t="str">
        <f t="shared" si="1"/>
        <v/>
      </c>
      <c r="X7" s="59" t="str">
        <f t="shared" si="2"/>
        <v/>
      </c>
      <c r="Y7" s="59" t="str">
        <f t="shared" si="2"/>
        <v/>
      </c>
      <c r="Z7" s="59" t="str">
        <f t="shared" si="2"/>
        <v/>
      </c>
      <c r="AA7" s="59" t="str">
        <f t="shared" si="2"/>
        <v/>
      </c>
      <c r="AB7" s="59" t="str">
        <f t="shared" si="2"/>
        <v/>
      </c>
      <c r="AC7" s="59" t="str">
        <f t="shared" si="2"/>
        <v/>
      </c>
      <c r="AD7" s="59" t="str">
        <f t="shared" si="2"/>
        <v/>
      </c>
      <c r="AE7" s="59" t="str">
        <f t="shared" si="2"/>
        <v/>
      </c>
      <c r="AF7" s="59" t="str">
        <f t="shared" si="2"/>
        <v/>
      </c>
      <c r="AG7" s="59" t="str">
        <f t="shared" si="2"/>
        <v/>
      </c>
      <c r="AH7" s="59" t="str">
        <f t="shared" si="3"/>
        <v/>
      </c>
      <c r="AI7" s="59" t="str">
        <f t="shared" si="3"/>
        <v/>
      </c>
      <c r="AJ7" s="59" t="str">
        <f t="shared" si="3"/>
        <v/>
      </c>
      <c r="AK7" s="59" t="str">
        <f t="shared" si="3"/>
        <v/>
      </c>
      <c r="AL7" s="59" t="str">
        <f t="shared" si="3"/>
        <v/>
      </c>
      <c r="AM7" s="59" t="str">
        <f t="shared" si="3"/>
        <v/>
      </c>
      <c r="AN7" s="53"/>
    </row>
    <row r="8" spans="1:40" x14ac:dyDescent="0.25">
      <c r="A8" s="53" t="e">
        <f t="shared" si="4"/>
        <v>#REF!</v>
      </c>
      <c r="B8" s="5">
        <f t="shared" si="6"/>
        <v>5</v>
      </c>
      <c r="C8" s="56">
        <v>214</v>
      </c>
      <c r="D8" s="35" t="s">
        <v>221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0"/>
        <v>#REF!</v>
      </c>
      <c r="K8" s="58" t="e">
        <f t="shared" si="5"/>
        <v>#REF!</v>
      </c>
      <c r="M8" s="53"/>
      <c r="N8" s="59" t="str">
        <f t="shared" si="1"/>
        <v/>
      </c>
      <c r="O8" s="59" t="str">
        <f t="shared" si="1"/>
        <v/>
      </c>
      <c r="P8" s="59" t="str">
        <f t="shared" si="1"/>
        <v/>
      </c>
      <c r="Q8" s="59" t="str">
        <f t="shared" si="1"/>
        <v/>
      </c>
      <c r="R8" s="59" t="str">
        <f t="shared" si="1"/>
        <v/>
      </c>
      <c r="S8" s="59" t="str">
        <f t="shared" si="1"/>
        <v/>
      </c>
      <c r="T8" s="59" t="str">
        <f t="shared" si="1"/>
        <v/>
      </c>
      <c r="U8" s="59" t="str">
        <f t="shared" si="1"/>
        <v/>
      </c>
      <c r="V8" s="59" t="str">
        <f t="shared" si="1"/>
        <v/>
      </c>
      <c r="W8" s="59" t="str">
        <f t="shared" si="1"/>
        <v/>
      </c>
      <c r="X8" s="59" t="str">
        <f t="shared" si="2"/>
        <v/>
      </c>
      <c r="Y8" s="59" t="str">
        <f t="shared" si="2"/>
        <v/>
      </c>
      <c r="Z8" s="59" t="str">
        <f t="shared" si="2"/>
        <v/>
      </c>
      <c r="AA8" s="59" t="str">
        <f t="shared" si="2"/>
        <v/>
      </c>
      <c r="AB8" s="59" t="str">
        <f t="shared" si="2"/>
        <v/>
      </c>
      <c r="AC8" s="59" t="str">
        <f t="shared" si="2"/>
        <v/>
      </c>
      <c r="AD8" s="59" t="str">
        <f t="shared" si="2"/>
        <v/>
      </c>
      <c r="AE8" s="59" t="str">
        <f t="shared" si="2"/>
        <v/>
      </c>
      <c r="AF8" s="59" t="str">
        <f t="shared" si="2"/>
        <v/>
      </c>
      <c r="AG8" s="59" t="str">
        <f t="shared" si="2"/>
        <v/>
      </c>
      <c r="AH8" s="59" t="str">
        <f t="shared" si="3"/>
        <v/>
      </c>
      <c r="AI8" s="59" t="str">
        <f t="shared" si="3"/>
        <v/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  <c r="AN8" s="53"/>
    </row>
    <row r="9" spans="1:40" x14ac:dyDescent="0.25">
      <c r="A9" s="53" t="e">
        <f t="shared" si="4"/>
        <v>#REF!</v>
      </c>
      <c r="B9" s="5">
        <f t="shared" si="6"/>
        <v>6</v>
      </c>
      <c r="C9" s="56">
        <v>245</v>
      </c>
      <c r="D9" s="35" t="s">
        <v>230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0"/>
        <v>#REF!</v>
      </c>
      <c r="K9" s="58" t="e">
        <f t="shared" si="5"/>
        <v>#REF!</v>
      </c>
      <c r="M9" s="53"/>
      <c r="N9" s="59" t="str">
        <f t="shared" si="1"/>
        <v/>
      </c>
      <c r="O9" s="59" t="str">
        <f t="shared" si="1"/>
        <v/>
      </c>
      <c r="P9" s="59" t="str">
        <f t="shared" si="1"/>
        <v/>
      </c>
      <c r="Q9" s="59" t="str">
        <f t="shared" si="1"/>
        <v/>
      </c>
      <c r="R9" s="59" t="str">
        <f t="shared" si="1"/>
        <v/>
      </c>
      <c r="S9" s="59" t="str">
        <f t="shared" si="1"/>
        <v/>
      </c>
      <c r="T9" s="59" t="str">
        <f t="shared" si="1"/>
        <v/>
      </c>
      <c r="U9" s="59" t="str">
        <f t="shared" si="1"/>
        <v/>
      </c>
      <c r="V9" s="59" t="str">
        <f t="shared" si="1"/>
        <v/>
      </c>
      <c r="W9" s="59" t="str">
        <f t="shared" si="1"/>
        <v/>
      </c>
      <c r="X9" s="59" t="str">
        <f t="shared" si="2"/>
        <v/>
      </c>
      <c r="Y9" s="59" t="str">
        <f t="shared" si="2"/>
        <v/>
      </c>
      <c r="Z9" s="59" t="str">
        <f t="shared" si="2"/>
        <v/>
      </c>
      <c r="AA9" s="59" t="str">
        <f t="shared" si="2"/>
        <v/>
      </c>
      <c r="AB9" s="59" t="str">
        <f t="shared" si="2"/>
        <v/>
      </c>
      <c r="AC9" s="59" t="str">
        <f t="shared" si="2"/>
        <v/>
      </c>
      <c r="AD9" s="59" t="str">
        <f t="shared" si="2"/>
        <v/>
      </c>
      <c r="AE9" s="59" t="str">
        <f t="shared" si="2"/>
        <v/>
      </c>
      <c r="AF9" s="59" t="str">
        <f t="shared" si="2"/>
        <v/>
      </c>
      <c r="AG9" s="59" t="str">
        <f t="shared" si="2"/>
        <v/>
      </c>
      <c r="AH9" s="59" t="str">
        <f t="shared" si="3"/>
        <v/>
      </c>
      <c r="AI9" s="59" t="str">
        <f t="shared" si="3"/>
        <v/>
      </c>
      <c r="AJ9" s="59" t="str">
        <f t="shared" si="3"/>
        <v/>
      </c>
      <c r="AK9" s="59" t="str">
        <f t="shared" si="3"/>
        <v/>
      </c>
      <c r="AL9" s="59" t="str">
        <f t="shared" si="3"/>
        <v/>
      </c>
      <c r="AM9" s="59" t="str">
        <f t="shared" si="3"/>
        <v/>
      </c>
      <c r="AN9" s="53"/>
    </row>
    <row r="10" spans="1:40" x14ac:dyDescent="0.25">
      <c r="A10" s="53" t="e">
        <f t="shared" si="4"/>
        <v>#REF!</v>
      </c>
      <c r="B10" s="5">
        <f t="shared" si="6"/>
        <v>7</v>
      </c>
      <c r="C10" s="56">
        <v>237</v>
      </c>
      <c r="D10" s="28" t="s">
        <v>231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0"/>
        <v>#REF!</v>
      </c>
      <c r="K10" s="58" t="e">
        <f t="shared" si="5"/>
        <v>#REF!</v>
      </c>
      <c r="M10" s="54" t="s">
        <v>48</v>
      </c>
      <c r="N10" s="60">
        <f>IF(N6="",1000,SUM(N4:N6))</f>
        <v>1000</v>
      </c>
      <c r="O10" s="60">
        <f t="shared" ref="O10:AM10" si="7">IF(O6="",1000,SUM(O4:O6))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53"/>
    </row>
    <row r="11" spans="1:40" x14ac:dyDescent="0.25">
      <c r="A11" s="53" t="e">
        <f t="shared" si="4"/>
        <v>#REF!</v>
      </c>
      <c r="B11" s="5">
        <f t="shared" si="6"/>
        <v>8</v>
      </c>
      <c r="C11" s="56">
        <v>218</v>
      </c>
      <c r="D11" s="35" t="s">
        <v>232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0"/>
        <v>#REF!</v>
      </c>
      <c r="K11" s="58" t="e">
        <f t="shared" si="5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  <c r="AN11" s="53"/>
    </row>
    <row r="12" spans="1:40" x14ac:dyDescent="0.25">
      <c r="A12" s="53" t="e">
        <f t="shared" si="4"/>
        <v>#REF!</v>
      </c>
      <c r="B12" s="5">
        <f t="shared" si="6"/>
        <v>9</v>
      </c>
      <c r="C12" s="56">
        <v>232</v>
      </c>
      <c r="D12" s="35" t="s">
        <v>233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0"/>
        <v>#REF!</v>
      </c>
      <c r="K12" s="58" t="e">
        <f t="shared" si="5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x14ac:dyDescent="0.25">
      <c r="A13" s="53" t="e">
        <f t="shared" si="4"/>
        <v>#REF!</v>
      </c>
      <c r="B13" s="5">
        <f t="shared" si="6"/>
        <v>10</v>
      </c>
      <c r="C13" s="56">
        <v>207</v>
      </c>
      <c r="D13" s="35" t="s">
        <v>234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0"/>
        <v>#REF!</v>
      </c>
      <c r="K13" s="58" t="e">
        <f t="shared" si="5"/>
        <v>#REF!</v>
      </c>
      <c r="M13" s="53">
        <v>4</v>
      </c>
      <c r="N13" s="59" t="str">
        <f t="shared" ref="N13:W18" si="8">+IF(ISNA(VLOOKUP(N$3&amp;"  "&amp;$M13,$A$3:$I$100,2,0)),"",VLOOKUP(N$3&amp;"  "&amp;$M13,$A$3:$I$100,2,0))</f>
        <v/>
      </c>
      <c r="O13" s="59" t="str">
        <f t="shared" si="8"/>
        <v/>
      </c>
      <c r="P13" s="59" t="str">
        <f t="shared" si="8"/>
        <v/>
      </c>
      <c r="Q13" s="59" t="str">
        <f t="shared" si="8"/>
        <v/>
      </c>
      <c r="R13" s="59" t="str">
        <f t="shared" si="8"/>
        <v/>
      </c>
      <c r="S13" s="59" t="str">
        <f t="shared" si="8"/>
        <v/>
      </c>
      <c r="T13" s="59" t="str">
        <f t="shared" si="8"/>
        <v/>
      </c>
      <c r="U13" s="59" t="str">
        <f t="shared" si="8"/>
        <v/>
      </c>
      <c r="V13" s="59" t="str">
        <f t="shared" si="8"/>
        <v/>
      </c>
      <c r="W13" s="59" t="str">
        <f t="shared" si="8"/>
        <v/>
      </c>
      <c r="X13" s="59" t="str">
        <f t="shared" ref="X13:AG18" si="9">+IF(ISNA(VLOOKUP(X$3&amp;"  "&amp;$M13,$A$3:$I$100,2,0)),"",VLOOKUP(X$3&amp;"  "&amp;$M13,$A$3:$I$100,2,0))</f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si="9"/>
        <v/>
      </c>
      <c r="AF13" s="59" t="str">
        <f t="shared" si="9"/>
        <v/>
      </c>
      <c r="AG13" s="59" t="str">
        <f t="shared" si="9"/>
        <v/>
      </c>
      <c r="AH13" s="59" t="str">
        <f t="shared" ref="AH13:AM18" si="10">+IF(ISNA(VLOOKUP(AH$3&amp;"  "&amp;$M13,$A$3:$I$100,2,0)),"",VLOOKUP(AH$3&amp;"  "&amp;$M13,$A$3:$I$100,2,0))</f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  <c r="AN13" s="53"/>
    </row>
    <row r="14" spans="1:40" x14ac:dyDescent="0.25">
      <c r="A14" s="53" t="e">
        <f t="shared" si="4"/>
        <v>#REF!</v>
      </c>
      <c r="B14" s="5">
        <f t="shared" si="6"/>
        <v>11</v>
      </c>
      <c r="C14" s="56">
        <v>220</v>
      </c>
      <c r="D14" s="35" t="s">
        <v>235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0"/>
        <v>#REF!</v>
      </c>
      <c r="K14" s="58" t="e">
        <f t="shared" si="5"/>
        <v>#REF!</v>
      </c>
      <c r="M14" s="53">
        <v>5</v>
      </c>
      <c r="N14" s="59" t="str">
        <f t="shared" si="8"/>
        <v/>
      </c>
      <c r="O14" s="59" t="str">
        <f t="shared" si="8"/>
        <v/>
      </c>
      <c r="P14" s="59" t="str">
        <f t="shared" si="8"/>
        <v/>
      </c>
      <c r="Q14" s="59" t="str">
        <f t="shared" si="8"/>
        <v/>
      </c>
      <c r="R14" s="59" t="str">
        <f t="shared" si="8"/>
        <v/>
      </c>
      <c r="S14" s="59" t="str">
        <f t="shared" si="8"/>
        <v/>
      </c>
      <c r="T14" s="59" t="str">
        <f t="shared" si="8"/>
        <v/>
      </c>
      <c r="U14" s="59" t="str">
        <f t="shared" si="8"/>
        <v/>
      </c>
      <c r="V14" s="59" t="str">
        <f t="shared" si="8"/>
        <v/>
      </c>
      <c r="W14" s="59" t="str">
        <f t="shared" si="8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9"/>
        <v/>
      </c>
      <c r="AF14" s="59" t="str">
        <f t="shared" si="9"/>
        <v/>
      </c>
      <c r="AG14" s="59" t="str">
        <f t="shared" si="9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  <c r="AN14" s="53"/>
    </row>
    <row r="15" spans="1:40" x14ac:dyDescent="0.25">
      <c r="A15" s="53" t="e">
        <f t="shared" si="4"/>
        <v>#REF!</v>
      </c>
      <c r="B15" s="5">
        <f t="shared" si="6"/>
        <v>12</v>
      </c>
      <c r="C15" s="56">
        <v>227</v>
      </c>
      <c r="D15" s="35" t="s">
        <v>236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0"/>
        <v>#REF!</v>
      </c>
      <c r="K15" s="58" t="e">
        <f t="shared" si="5"/>
        <v>#REF!</v>
      </c>
      <c r="M15" s="53">
        <v>6</v>
      </c>
      <c r="N15" s="59" t="str">
        <f t="shared" si="8"/>
        <v/>
      </c>
      <c r="O15" s="59" t="str">
        <f t="shared" si="8"/>
        <v/>
      </c>
      <c r="P15" s="59" t="str">
        <f t="shared" si="8"/>
        <v/>
      </c>
      <c r="Q15" s="59" t="str">
        <f t="shared" si="8"/>
        <v/>
      </c>
      <c r="R15" s="59" t="str">
        <f t="shared" si="8"/>
        <v/>
      </c>
      <c r="S15" s="59" t="str">
        <f t="shared" si="8"/>
        <v/>
      </c>
      <c r="T15" s="59" t="str">
        <f t="shared" si="8"/>
        <v/>
      </c>
      <c r="U15" s="59" t="str">
        <f t="shared" si="8"/>
        <v/>
      </c>
      <c r="V15" s="59" t="str">
        <f t="shared" si="8"/>
        <v/>
      </c>
      <c r="W15" s="59" t="str">
        <f t="shared" si="8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9"/>
        <v/>
      </c>
      <c r="AF15" s="59" t="str">
        <f t="shared" si="9"/>
        <v/>
      </c>
      <c r="AG15" s="59" t="str">
        <f t="shared" si="9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  <c r="AN15" s="53"/>
    </row>
    <row r="16" spans="1:40" x14ac:dyDescent="0.25">
      <c r="A16" s="53" t="e">
        <f t="shared" si="4"/>
        <v>#REF!</v>
      </c>
      <c r="B16" s="5">
        <f t="shared" si="6"/>
        <v>13</v>
      </c>
      <c r="C16" s="56">
        <v>222</v>
      </c>
      <c r="D16" s="35" t="s">
        <v>237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0"/>
        <v>#REF!</v>
      </c>
      <c r="K16" s="58" t="e">
        <f t="shared" si="5"/>
        <v>#REF!</v>
      </c>
      <c r="M16" s="53"/>
      <c r="N16" s="59" t="str">
        <f t="shared" si="8"/>
        <v/>
      </c>
      <c r="O16" s="59" t="str">
        <f t="shared" si="8"/>
        <v/>
      </c>
      <c r="P16" s="59" t="str">
        <f t="shared" si="8"/>
        <v/>
      </c>
      <c r="Q16" s="59" t="str">
        <f t="shared" si="8"/>
        <v/>
      </c>
      <c r="R16" s="59" t="str">
        <f t="shared" si="8"/>
        <v/>
      </c>
      <c r="S16" s="59" t="str">
        <f t="shared" si="8"/>
        <v/>
      </c>
      <c r="T16" s="59" t="str">
        <f t="shared" si="8"/>
        <v/>
      </c>
      <c r="U16" s="59" t="str">
        <f t="shared" si="8"/>
        <v/>
      </c>
      <c r="V16" s="59" t="str">
        <f t="shared" si="8"/>
        <v/>
      </c>
      <c r="W16" s="59" t="str">
        <f t="shared" si="8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9"/>
        <v/>
      </c>
      <c r="AF16" s="59" t="str">
        <f t="shared" si="9"/>
        <v/>
      </c>
      <c r="AG16" s="59" t="str">
        <f t="shared" si="9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  <c r="AN16" s="53"/>
    </row>
    <row r="17" spans="1:40" x14ac:dyDescent="0.25">
      <c r="A17" s="53" t="e">
        <f t="shared" si="4"/>
        <v>#REF!</v>
      </c>
      <c r="B17" s="5">
        <f t="shared" si="6"/>
        <v>14</v>
      </c>
      <c r="C17" s="56">
        <v>211</v>
      </c>
      <c r="D17" s="35" t="s">
        <v>238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0"/>
        <v>#REF!</v>
      </c>
      <c r="K17" s="58" t="e">
        <f t="shared" si="5"/>
        <v>#REF!</v>
      </c>
      <c r="M17" s="53"/>
      <c r="N17" s="59" t="str">
        <f t="shared" si="8"/>
        <v/>
      </c>
      <c r="O17" s="59" t="str">
        <f t="shared" si="8"/>
        <v/>
      </c>
      <c r="P17" s="59" t="str">
        <f t="shared" si="8"/>
        <v/>
      </c>
      <c r="Q17" s="59" t="str">
        <f t="shared" si="8"/>
        <v/>
      </c>
      <c r="R17" s="59" t="str">
        <f t="shared" si="8"/>
        <v/>
      </c>
      <c r="S17" s="59" t="str">
        <f t="shared" si="8"/>
        <v/>
      </c>
      <c r="T17" s="59" t="str">
        <f t="shared" si="8"/>
        <v/>
      </c>
      <c r="U17" s="59" t="str">
        <f t="shared" si="8"/>
        <v/>
      </c>
      <c r="V17" s="59" t="str">
        <f t="shared" si="8"/>
        <v/>
      </c>
      <c r="W17" s="59" t="str">
        <f t="shared" si="8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9"/>
        <v/>
      </c>
      <c r="AF17" s="59" t="str">
        <f t="shared" si="9"/>
        <v/>
      </c>
      <c r="AG17" s="59" t="str">
        <f t="shared" si="9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  <c r="AN17" s="53"/>
    </row>
    <row r="18" spans="1:40" x14ac:dyDescent="0.25">
      <c r="A18" s="53" t="e">
        <f t="shared" si="4"/>
        <v>#REF!</v>
      </c>
      <c r="B18" s="5">
        <f t="shared" si="6"/>
        <v>15</v>
      </c>
      <c r="C18" s="56">
        <v>224</v>
      </c>
      <c r="D18" s="35" t="s">
        <v>239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0"/>
        <v>#REF!</v>
      </c>
      <c r="K18" s="58" t="e">
        <f t="shared" si="5"/>
        <v>#REF!</v>
      </c>
      <c r="M18" s="53"/>
      <c r="N18" s="59" t="str">
        <f t="shared" si="8"/>
        <v/>
      </c>
      <c r="O18" s="59" t="str">
        <f t="shared" si="8"/>
        <v/>
      </c>
      <c r="P18" s="59" t="str">
        <f t="shared" si="8"/>
        <v/>
      </c>
      <c r="Q18" s="59" t="str">
        <f t="shared" si="8"/>
        <v/>
      </c>
      <c r="R18" s="59" t="str">
        <f t="shared" si="8"/>
        <v/>
      </c>
      <c r="S18" s="59" t="str">
        <f t="shared" si="8"/>
        <v/>
      </c>
      <c r="T18" s="59" t="str">
        <f t="shared" si="8"/>
        <v/>
      </c>
      <c r="U18" s="59" t="str">
        <f t="shared" si="8"/>
        <v/>
      </c>
      <c r="V18" s="59" t="str">
        <f t="shared" si="8"/>
        <v/>
      </c>
      <c r="W18" s="59" t="str">
        <f t="shared" si="8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9"/>
        <v/>
      </c>
      <c r="AF18" s="59" t="str">
        <f t="shared" si="9"/>
        <v/>
      </c>
      <c r="AG18" s="59" t="str">
        <f t="shared" si="9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  <c r="AN18" s="53"/>
    </row>
    <row r="19" spans="1:40" x14ac:dyDescent="0.25">
      <c r="A19" s="53" t="e">
        <f t="shared" si="4"/>
        <v>#REF!</v>
      </c>
      <c r="B19" s="5">
        <f t="shared" si="6"/>
        <v>16</v>
      </c>
      <c r="C19" s="56">
        <v>241</v>
      </c>
      <c r="D19" s="35" t="s">
        <v>240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0"/>
        <v>#REF!</v>
      </c>
      <c r="K19" s="58" t="e">
        <f t="shared" si="5"/>
        <v>#REF!</v>
      </c>
      <c r="M19" s="54" t="s">
        <v>48</v>
      </c>
      <c r="N19" s="60">
        <f>IF(N15="",1000,SUM(N13:N15))</f>
        <v>1000</v>
      </c>
      <c r="O19" s="60">
        <f t="shared" ref="O19:AM19" si="11">IF(O15="",1000,SUM(O13:O15))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  <c r="AN19" s="53"/>
    </row>
    <row r="20" spans="1:40" x14ac:dyDescent="0.25">
      <c r="A20" s="53" t="e">
        <f t="shared" si="4"/>
        <v>#REF!</v>
      </c>
      <c r="B20" s="5">
        <f t="shared" si="6"/>
        <v>17</v>
      </c>
      <c r="C20" s="56">
        <v>223</v>
      </c>
      <c r="D20" s="35" t="s">
        <v>241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0"/>
        <v>#REF!</v>
      </c>
      <c r="K20" s="58" t="e">
        <f t="shared" si="5"/>
        <v>#REF!</v>
      </c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  <c r="AN20" s="53"/>
    </row>
    <row r="21" spans="1:40" x14ac:dyDescent="0.25">
      <c r="A21" s="53" t="e">
        <f t="shared" si="4"/>
        <v>#REF!</v>
      </c>
      <c r="B21" s="5">
        <f t="shared" si="6"/>
        <v>18</v>
      </c>
      <c r="C21" s="56">
        <v>230</v>
      </c>
      <c r="D21" s="35" t="s">
        <v>242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0"/>
        <v>#REF!</v>
      </c>
      <c r="K21" s="58" t="e">
        <f t="shared" ref="K21:K32" si="12">+G21&amp;"  "&amp;J21</f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x14ac:dyDescent="0.25">
      <c r="A22" s="53" t="e">
        <f t="shared" si="4"/>
        <v>#REF!</v>
      </c>
      <c r="B22" s="5">
        <f t="shared" si="6"/>
        <v>19</v>
      </c>
      <c r="C22" s="56">
        <v>240</v>
      </c>
      <c r="D22" s="35" t="s">
        <v>243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0"/>
        <v>#REF!</v>
      </c>
      <c r="K22" s="58" t="e">
        <f t="shared" si="12"/>
        <v>#REF!</v>
      </c>
      <c r="M22" s="53">
        <v>7</v>
      </c>
      <c r="N22" s="59" t="str">
        <f t="shared" ref="N22:W27" si="13">+IF(ISNA(VLOOKUP(N$3&amp;"  "&amp;$M22,$A$3:$I$100,2,0)),"",VLOOKUP(N$3&amp;"  "&amp;$M22,$A$3:$I$100,2,0))</f>
        <v/>
      </c>
      <c r="O22" s="59" t="str">
        <f t="shared" si="13"/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ref="X22:AG27" si="14">+IF(ISNA(VLOOKUP(X$3&amp;"  "&amp;$M22,$A$3:$I$100,2,0)),"",VLOOKUP(X$3&amp;"  "&amp;$M22,$A$3:$I$100,2,0))</f>
        <v/>
      </c>
      <c r="Y22" s="59" t="str">
        <f t="shared" si="14"/>
        <v/>
      </c>
      <c r="Z22" s="59" t="str">
        <f t="shared" si="14"/>
        <v/>
      </c>
      <c r="AA22" s="59" t="str">
        <f t="shared" si="14"/>
        <v/>
      </c>
      <c r="AB22" s="59" t="str">
        <f t="shared" si="14"/>
        <v/>
      </c>
      <c r="AC22" s="59" t="str">
        <f t="shared" si="14"/>
        <v/>
      </c>
      <c r="AD22" s="59" t="str">
        <f t="shared" si="14"/>
        <v/>
      </c>
      <c r="AE22" s="59" t="str">
        <f t="shared" si="14"/>
        <v/>
      </c>
      <c r="AF22" s="59" t="str">
        <f t="shared" si="14"/>
        <v/>
      </c>
      <c r="AG22" s="59" t="str">
        <f t="shared" si="14"/>
        <v/>
      </c>
      <c r="AH22" s="59" t="str">
        <f t="shared" ref="AH22:AM27" si="15">+IF(ISNA(VLOOKUP(AH$3&amp;"  "&amp;$M22,$A$3:$I$100,2,0)),"",VLOOKUP(AH$3&amp;"  "&amp;$M22,$A$3:$I$100,2,0))</f>
        <v/>
      </c>
      <c r="AI22" s="59" t="str">
        <f t="shared" si="15"/>
        <v/>
      </c>
      <c r="AJ22" s="59" t="str">
        <f t="shared" si="15"/>
        <v/>
      </c>
      <c r="AK22" s="59" t="str">
        <f t="shared" si="15"/>
        <v/>
      </c>
      <c r="AL22" s="59" t="str">
        <f t="shared" si="15"/>
        <v/>
      </c>
      <c r="AM22" s="59" t="str">
        <f t="shared" si="15"/>
        <v/>
      </c>
      <c r="AN22" s="53"/>
    </row>
    <row r="23" spans="1:40" x14ac:dyDescent="0.25">
      <c r="A23" s="53" t="e">
        <f t="shared" si="4"/>
        <v>#REF!</v>
      </c>
      <c r="B23" s="5">
        <f t="shared" si="6"/>
        <v>20</v>
      </c>
      <c r="C23" s="56">
        <v>239</v>
      </c>
      <c r="D23" s="35" t="s">
        <v>244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0"/>
        <v>#REF!</v>
      </c>
      <c r="K23" s="58" t="e">
        <f t="shared" si="12"/>
        <v>#REF!</v>
      </c>
      <c r="M23" s="53">
        <v>8</v>
      </c>
      <c r="N23" s="59" t="str">
        <f t="shared" si="13"/>
        <v/>
      </c>
      <c r="O23" s="59" t="str">
        <f t="shared" si="13"/>
        <v/>
      </c>
      <c r="P23" s="59" t="str">
        <f t="shared" si="13"/>
        <v/>
      </c>
      <c r="Q23" s="59" t="str">
        <f t="shared" si="13"/>
        <v/>
      </c>
      <c r="R23" s="59" t="str">
        <f t="shared" si="13"/>
        <v/>
      </c>
      <c r="S23" s="59" t="str">
        <f t="shared" si="13"/>
        <v/>
      </c>
      <c r="T23" s="59" t="str">
        <f t="shared" si="13"/>
        <v/>
      </c>
      <c r="U23" s="59" t="str">
        <f t="shared" si="13"/>
        <v/>
      </c>
      <c r="V23" s="59" t="str">
        <f t="shared" si="13"/>
        <v/>
      </c>
      <c r="W23" s="59" t="str">
        <f t="shared" si="13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4"/>
        <v/>
      </c>
      <c r="AE23" s="59" t="str">
        <f t="shared" si="14"/>
        <v/>
      </c>
      <c r="AF23" s="59" t="str">
        <f t="shared" si="14"/>
        <v/>
      </c>
      <c r="AG23" s="59" t="str">
        <f t="shared" si="14"/>
        <v/>
      </c>
      <c r="AH23" s="59" t="str">
        <f t="shared" si="15"/>
        <v/>
      </c>
      <c r="AI23" s="59" t="str">
        <f t="shared" si="15"/>
        <v/>
      </c>
      <c r="AJ23" s="59" t="str">
        <f t="shared" si="15"/>
        <v/>
      </c>
      <c r="AK23" s="59" t="str">
        <f t="shared" si="15"/>
        <v/>
      </c>
      <c r="AL23" s="59" t="str">
        <f t="shared" si="15"/>
        <v/>
      </c>
      <c r="AM23" s="59" t="str">
        <f t="shared" si="15"/>
        <v/>
      </c>
      <c r="AN23" s="53"/>
    </row>
    <row r="24" spans="1:40" x14ac:dyDescent="0.25">
      <c r="A24" s="53" t="e">
        <f t="shared" si="4"/>
        <v>#REF!</v>
      </c>
      <c r="B24" s="5">
        <f t="shared" si="6"/>
        <v>21</v>
      </c>
      <c r="C24" s="56">
        <v>210</v>
      </c>
      <c r="D24" s="35" t="s">
        <v>245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0"/>
        <v>#REF!</v>
      </c>
      <c r="K24" s="58" t="e">
        <f t="shared" si="12"/>
        <v>#REF!</v>
      </c>
      <c r="M24" s="53">
        <v>9</v>
      </c>
      <c r="N24" s="59" t="str">
        <f t="shared" si="13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4"/>
        <v/>
      </c>
      <c r="Y24" s="59" t="str">
        <f t="shared" si="14"/>
        <v/>
      </c>
      <c r="Z24" s="59" t="str">
        <f t="shared" si="14"/>
        <v/>
      </c>
      <c r="AA24" s="59" t="str">
        <f t="shared" si="14"/>
        <v/>
      </c>
      <c r="AB24" s="59" t="str">
        <f t="shared" si="14"/>
        <v/>
      </c>
      <c r="AC24" s="59" t="str">
        <f t="shared" si="14"/>
        <v/>
      </c>
      <c r="AD24" s="59" t="str">
        <f t="shared" si="14"/>
        <v/>
      </c>
      <c r="AE24" s="59" t="str">
        <f t="shared" si="14"/>
        <v/>
      </c>
      <c r="AF24" s="59" t="str">
        <f t="shared" si="14"/>
        <v/>
      </c>
      <c r="AG24" s="59" t="str">
        <f t="shared" si="14"/>
        <v/>
      </c>
      <c r="AH24" s="59" t="str">
        <f t="shared" si="15"/>
        <v/>
      </c>
      <c r="AI24" s="59" t="str">
        <f t="shared" si="15"/>
        <v/>
      </c>
      <c r="AJ24" s="59" t="str">
        <f t="shared" si="15"/>
        <v/>
      </c>
      <c r="AK24" s="59" t="str">
        <f t="shared" si="15"/>
        <v/>
      </c>
      <c r="AL24" s="59" t="str">
        <f t="shared" si="15"/>
        <v/>
      </c>
      <c r="AM24" s="59" t="str">
        <f t="shared" si="15"/>
        <v/>
      </c>
      <c r="AN24" s="53"/>
    </row>
    <row r="25" spans="1:40" x14ac:dyDescent="0.25">
      <c r="A25" s="53" t="e">
        <f t="shared" si="4"/>
        <v>#REF!</v>
      </c>
      <c r="B25" s="5">
        <f t="shared" si="6"/>
        <v>22</v>
      </c>
      <c r="C25" s="56">
        <v>213</v>
      </c>
      <c r="D25" s="35" t="s">
        <v>246</v>
      </c>
      <c r="E25" s="4" t="e">
        <f>+VLOOKUP($C25,#REF!,2,"false")</f>
        <v>#REF!</v>
      </c>
      <c r="F25" s="4" t="e">
        <f>+VLOOKUP($C25,#REF!,3,"false")</f>
        <v>#REF!</v>
      </c>
      <c r="G25" s="4" t="e">
        <f>+VLOOKUP($C25,#REF!,4,"false")</f>
        <v>#REF!</v>
      </c>
      <c r="H25" s="4" t="e">
        <f>+VLOOKUP($C25,#REF!,5,"false")</f>
        <v>#REF!</v>
      </c>
      <c r="I25" s="5" t="e">
        <f>+VLOOKUP($C25,#REF!,6,"false")</f>
        <v>#REF!</v>
      </c>
      <c r="J25" s="57" t="e">
        <f t="shared" si="0"/>
        <v>#REF!</v>
      </c>
      <c r="K25" s="58" t="e">
        <f t="shared" si="12"/>
        <v>#REF!</v>
      </c>
      <c r="M25" s="53"/>
      <c r="N25" s="59" t="str">
        <f t="shared" si="13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4"/>
        <v/>
      </c>
      <c r="Y25" s="59" t="str">
        <f t="shared" si="14"/>
        <v/>
      </c>
      <c r="Z25" s="59" t="str">
        <f t="shared" si="14"/>
        <v/>
      </c>
      <c r="AA25" s="59" t="str">
        <f t="shared" si="14"/>
        <v/>
      </c>
      <c r="AB25" s="59" t="str">
        <f t="shared" si="14"/>
        <v/>
      </c>
      <c r="AC25" s="59" t="str">
        <f t="shared" si="14"/>
        <v/>
      </c>
      <c r="AD25" s="59" t="str">
        <f t="shared" si="14"/>
        <v/>
      </c>
      <c r="AE25" s="59" t="str">
        <f t="shared" si="14"/>
        <v/>
      </c>
      <c r="AF25" s="59" t="str">
        <f t="shared" si="14"/>
        <v/>
      </c>
      <c r="AG25" s="59" t="str">
        <f t="shared" si="14"/>
        <v/>
      </c>
      <c r="AH25" s="59" t="str">
        <f t="shared" si="15"/>
        <v/>
      </c>
      <c r="AI25" s="59" t="str">
        <f t="shared" si="15"/>
        <v/>
      </c>
      <c r="AJ25" s="59" t="str">
        <f t="shared" si="15"/>
        <v/>
      </c>
      <c r="AK25" s="59" t="str">
        <f t="shared" si="15"/>
        <v/>
      </c>
      <c r="AL25" s="59" t="str">
        <f t="shared" si="15"/>
        <v/>
      </c>
      <c r="AM25" s="59" t="str">
        <f t="shared" si="15"/>
        <v/>
      </c>
      <c r="AN25" s="53"/>
    </row>
    <row r="26" spans="1:40" x14ac:dyDescent="0.25">
      <c r="A26" s="53" t="e">
        <f t="shared" si="4"/>
        <v>#REF!</v>
      </c>
      <c r="B26" s="5">
        <f t="shared" si="6"/>
        <v>23</v>
      </c>
      <c r="C26" s="56">
        <v>204</v>
      </c>
      <c r="D26" s="35" t="s">
        <v>186</v>
      </c>
      <c r="E26" s="4" t="e">
        <f>+VLOOKUP($C26,#REF!,2,"false")</f>
        <v>#REF!</v>
      </c>
      <c r="F26" s="4" t="e">
        <f>+VLOOKUP($C26,#REF!,3,"false")</f>
        <v>#REF!</v>
      </c>
      <c r="G26" s="4" t="e">
        <f>+VLOOKUP($C26,#REF!,4,"false")</f>
        <v>#REF!</v>
      </c>
      <c r="H26" s="4" t="e">
        <f>+VLOOKUP($C26,#REF!,5,"false")</f>
        <v>#REF!</v>
      </c>
      <c r="I26" s="5" t="e">
        <f>+VLOOKUP($C26,#REF!,6,"false")</f>
        <v>#REF!</v>
      </c>
      <c r="J26" s="57" t="e">
        <f t="shared" si="0"/>
        <v>#REF!</v>
      </c>
      <c r="K26" s="58" t="e">
        <f t="shared" si="12"/>
        <v>#REF!</v>
      </c>
      <c r="M26" s="53"/>
      <c r="N26" s="59" t="str">
        <f t="shared" si="13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4"/>
        <v/>
      </c>
      <c r="Y26" s="59" t="str">
        <f t="shared" si="14"/>
        <v/>
      </c>
      <c r="Z26" s="59" t="str">
        <f t="shared" si="14"/>
        <v/>
      </c>
      <c r="AA26" s="59" t="str">
        <f t="shared" si="14"/>
        <v/>
      </c>
      <c r="AB26" s="59" t="str">
        <f t="shared" si="14"/>
        <v/>
      </c>
      <c r="AC26" s="59" t="str">
        <f t="shared" si="14"/>
        <v/>
      </c>
      <c r="AD26" s="59" t="str">
        <f t="shared" si="14"/>
        <v/>
      </c>
      <c r="AE26" s="59" t="str">
        <f t="shared" si="14"/>
        <v/>
      </c>
      <c r="AF26" s="59" t="str">
        <f t="shared" si="14"/>
        <v/>
      </c>
      <c r="AG26" s="59" t="str">
        <f t="shared" si="14"/>
        <v/>
      </c>
      <c r="AH26" s="59" t="str">
        <f t="shared" si="15"/>
        <v/>
      </c>
      <c r="AI26" s="59" t="str">
        <f t="shared" si="15"/>
        <v/>
      </c>
      <c r="AJ26" s="59" t="str">
        <f t="shared" si="15"/>
        <v/>
      </c>
      <c r="AK26" s="59" t="str">
        <f t="shared" si="15"/>
        <v/>
      </c>
      <c r="AL26" s="59" t="str">
        <f t="shared" si="15"/>
        <v/>
      </c>
      <c r="AM26" s="59" t="str">
        <f t="shared" si="15"/>
        <v/>
      </c>
      <c r="AN26" s="53"/>
    </row>
    <row r="27" spans="1:40" x14ac:dyDescent="0.25">
      <c r="A27" s="53" t="e">
        <f t="shared" si="4"/>
        <v>#REF!</v>
      </c>
      <c r="B27" s="5">
        <f t="shared" si="6"/>
        <v>24</v>
      </c>
      <c r="C27" s="56">
        <v>206</v>
      </c>
      <c r="D27" s="35" t="s">
        <v>247</v>
      </c>
      <c r="E27" s="4" t="e">
        <f>+VLOOKUP($C27,#REF!,2,"false")</f>
        <v>#REF!</v>
      </c>
      <c r="F27" s="4" t="e">
        <f>+VLOOKUP($C27,#REF!,3,"false")</f>
        <v>#REF!</v>
      </c>
      <c r="G27" s="4" t="e">
        <f>+VLOOKUP($C27,#REF!,4,"false")</f>
        <v>#REF!</v>
      </c>
      <c r="H27" s="4" t="e">
        <f>+VLOOKUP($C27,#REF!,5,"false")</f>
        <v>#REF!</v>
      </c>
      <c r="I27" s="5" t="e">
        <f>+VLOOKUP($C27,#REF!,6,"false")</f>
        <v>#REF!</v>
      </c>
      <c r="J27" s="57" t="e">
        <f t="shared" si="0"/>
        <v>#REF!</v>
      </c>
      <c r="K27" s="58" t="e">
        <f t="shared" si="12"/>
        <v>#REF!</v>
      </c>
      <c r="M27" s="53"/>
      <c r="N27" s="59" t="str">
        <f t="shared" si="13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4"/>
        <v/>
      </c>
      <c r="Y27" s="59" t="str">
        <f t="shared" si="14"/>
        <v/>
      </c>
      <c r="Z27" s="59" t="str">
        <f t="shared" si="14"/>
        <v/>
      </c>
      <c r="AA27" s="59" t="str">
        <f t="shared" si="14"/>
        <v/>
      </c>
      <c r="AB27" s="59" t="str">
        <f t="shared" si="14"/>
        <v/>
      </c>
      <c r="AC27" s="59" t="str">
        <f t="shared" si="14"/>
        <v/>
      </c>
      <c r="AD27" s="59" t="str">
        <f t="shared" si="14"/>
        <v/>
      </c>
      <c r="AE27" s="59" t="str">
        <f t="shared" si="14"/>
        <v/>
      </c>
      <c r="AF27" s="59" t="str">
        <f t="shared" si="14"/>
        <v/>
      </c>
      <c r="AG27" s="59" t="str">
        <f t="shared" si="14"/>
        <v/>
      </c>
      <c r="AH27" s="59" t="str">
        <f t="shared" si="15"/>
        <v/>
      </c>
      <c r="AI27" s="59" t="str">
        <f t="shared" si="15"/>
        <v/>
      </c>
      <c r="AJ27" s="59" t="str">
        <f t="shared" si="15"/>
        <v/>
      </c>
      <c r="AK27" s="59" t="str">
        <f t="shared" si="15"/>
        <v/>
      </c>
      <c r="AL27" s="59" t="str">
        <f t="shared" si="15"/>
        <v/>
      </c>
      <c r="AM27" s="59" t="str">
        <f t="shared" si="15"/>
        <v/>
      </c>
      <c r="AN27" s="53"/>
    </row>
    <row r="28" spans="1:40" x14ac:dyDescent="0.25">
      <c r="A28" s="53" t="e">
        <f t="shared" si="4"/>
        <v>#REF!</v>
      </c>
      <c r="B28" s="5">
        <f t="shared" si="6"/>
        <v>25</v>
      </c>
      <c r="C28" s="56">
        <v>231</v>
      </c>
      <c r="D28" s="35" t="s">
        <v>248</v>
      </c>
      <c r="E28" s="4" t="e">
        <f>+VLOOKUP($C28,#REF!,2,"false")</f>
        <v>#REF!</v>
      </c>
      <c r="F28" s="4" t="e">
        <f>+VLOOKUP($C28,#REF!,3,"false")</f>
        <v>#REF!</v>
      </c>
      <c r="G28" s="4" t="e">
        <f>+VLOOKUP($C28,#REF!,4,"false")</f>
        <v>#REF!</v>
      </c>
      <c r="H28" s="4" t="e">
        <f>+VLOOKUP($C28,#REF!,5,"false")</f>
        <v>#REF!</v>
      </c>
      <c r="I28" s="5" t="e">
        <f>+VLOOKUP($C28,#REF!,6,"false")</f>
        <v>#REF!</v>
      </c>
      <c r="J28" s="57" t="e">
        <f t="shared" si="0"/>
        <v>#REF!</v>
      </c>
      <c r="K28" s="58" t="e">
        <f t="shared" si="12"/>
        <v>#REF!</v>
      </c>
      <c r="M28" s="54" t="s">
        <v>48</v>
      </c>
      <c r="N28" s="60">
        <f>IF(N24="",1000,SUM(N22:N24))</f>
        <v>1000</v>
      </c>
      <c r="O28" s="60">
        <f t="shared" ref="O28:AM28" si="16">IF(O24="",1000,SUM(O22:O24))</f>
        <v>1000</v>
      </c>
      <c r="P28" s="60">
        <f t="shared" si="16"/>
        <v>1000</v>
      </c>
      <c r="Q28" s="60">
        <f t="shared" si="16"/>
        <v>1000</v>
      </c>
      <c r="R28" s="60">
        <f t="shared" si="16"/>
        <v>1000</v>
      </c>
      <c r="S28" s="60">
        <f t="shared" si="16"/>
        <v>1000</v>
      </c>
      <c r="T28" s="60">
        <f t="shared" si="16"/>
        <v>1000</v>
      </c>
      <c r="U28" s="60">
        <f t="shared" si="16"/>
        <v>1000</v>
      </c>
      <c r="V28" s="60">
        <f t="shared" si="16"/>
        <v>1000</v>
      </c>
      <c r="W28" s="60">
        <f t="shared" si="16"/>
        <v>1000</v>
      </c>
      <c r="X28" s="60">
        <f t="shared" si="16"/>
        <v>1000</v>
      </c>
      <c r="Y28" s="60">
        <f t="shared" si="16"/>
        <v>1000</v>
      </c>
      <c r="Z28" s="60">
        <f t="shared" si="16"/>
        <v>1000</v>
      </c>
      <c r="AA28" s="60">
        <f t="shared" si="16"/>
        <v>1000</v>
      </c>
      <c r="AB28" s="60">
        <f t="shared" si="16"/>
        <v>1000</v>
      </c>
      <c r="AC28" s="60">
        <f t="shared" si="16"/>
        <v>1000</v>
      </c>
      <c r="AD28" s="60">
        <f t="shared" si="16"/>
        <v>1000</v>
      </c>
      <c r="AE28" s="60">
        <f t="shared" si="16"/>
        <v>1000</v>
      </c>
      <c r="AF28" s="60">
        <f t="shared" si="16"/>
        <v>1000</v>
      </c>
      <c r="AG28" s="60">
        <f t="shared" si="16"/>
        <v>1000</v>
      </c>
      <c r="AH28" s="60">
        <f t="shared" si="16"/>
        <v>1000</v>
      </c>
      <c r="AI28" s="60">
        <f t="shared" si="16"/>
        <v>1000</v>
      </c>
      <c r="AJ28" s="60">
        <f t="shared" si="16"/>
        <v>1000</v>
      </c>
      <c r="AK28" s="60">
        <f t="shared" si="16"/>
        <v>1000</v>
      </c>
      <c r="AL28" s="60">
        <f t="shared" si="16"/>
        <v>1000</v>
      </c>
      <c r="AM28" s="60">
        <f t="shared" si="16"/>
        <v>1000</v>
      </c>
      <c r="AN28" s="53"/>
    </row>
    <row r="29" spans="1:40" x14ac:dyDescent="0.25">
      <c r="A29" s="53" t="e">
        <f t="shared" si="4"/>
        <v>#REF!</v>
      </c>
      <c r="B29" s="5">
        <f t="shared" si="6"/>
        <v>26</v>
      </c>
      <c r="C29" s="56">
        <v>247</v>
      </c>
      <c r="D29" s="35" t="s">
        <v>249</v>
      </c>
      <c r="E29" s="4" t="e">
        <f>+VLOOKUP($C29,#REF!,2,"false")</f>
        <v>#REF!</v>
      </c>
      <c r="F29" s="4" t="e">
        <f>+VLOOKUP($C29,#REF!,3,"false")</f>
        <v>#REF!</v>
      </c>
      <c r="G29" s="4" t="e">
        <f>+VLOOKUP($C29,#REF!,4,"false")</f>
        <v>#REF!</v>
      </c>
      <c r="H29" s="4" t="e">
        <f>+VLOOKUP($C29,#REF!,5,"false")</f>
        <v>#REF!</v>
      </c>
      <c r="I29" s="5" t="e">
        <f>+VLOOKUP($C29,#REF!,6,"false")</f>
        <v>#REF!</v>
      </c>
      <c r="J29" s="57" t="e">
        <f t="shared" si="0"/>
        <v>#REF!</v>
      </c>
      <c r="K29" s="58" t="e">
        <f t="shared" si="12"/>
        <v>#REF!</v>
      </c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x14ac:dyDescent="0.25">
      <c r="A30" s="53" t="e">
        <f t="shared" si="4"/>
        <v>#REF!</v>
      </c>
      <c r="B30" s="5">
        <f t="shared" si="6"/>
        <v>27</v>
      </c>
      <c r="C30" s="56">
        <v>249</v>
      </c>
      <c r="D30" s="35" t="s">
        <v>250</v>
      </c>
      <c r="E30" s="4" t="e">
        <f>+VLOOKUP($C30,#REF!,2,"false")</f>
        <v>#REF!</v>
      </c>
      <c r="F30" s="4" t="e">
        <f>+VLOOKUP($C30,#REF!,3,"false")</f>
        <v>#REF!</v>
      </c>
      <c r="G30" s="4" t="e">
        <f>+VLOOKUP($C30,#REF!,4,"false")</f>
        <v>#REF!</v>
      </c>
      <c r="H30" s="4" t="e">
        <f>+VLOOKUP($C30,#REF!,5,"false")</f>
        <v>#REF!</v>
      </c>
      <c r="I30" s="5" t="e">
        <f>+VLOOKUP($C30,#REF!,6,"false")</f>
        <v>#REF!</v>
      </c>
      <c r="J30" s="57" t="e">
        <f t="shared" si="0"/>
        <v>#REF!</v>
      </c>
      <c r="K30" s="58" t="e">
        <f t="shared" si="12"/>
        <v>#REF!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5">
      <c r="A31" s="53" t="e">
        <f t="shared" si="4"/>
        <v>#REF!</v>
      </c>
      <c r="B31" s="5">
        <f t="shared" si="6"/>
        <v>28</v>
      </c>
      <c r="C31" s="56">
        <v>209</v>
      </c>
      <c r="D31" s="35" t="s">
        <v>251</v>
      </c>
      <c r="E31" s="4" t="e">
        <f>+VLOOKUP($C31,#REF!,2,"false")</f>
        <v>#REF!</v>
      </c>
      <c r="F31" s="4" t="e">
        <f>+VLOOKUP($C31,#REF!,3,"false")</f>
        <v>#REF!</v>
      </c>
      <c r="G31" s="4" t="e">
        <f>+VLOOKUP($C31,#REF!,4,"false")</f>
        <v>#REF!</v>
      </c>
      <c r="H31" s="4" t="e">
        <f>+VLOOKUP($C31,#REF!,5,"false")</f>
        <v>#REF!</v>
      </c>
      <c r="I31" s="5" t="e">
        <f>+VLOOKUP($C31,#REF!,6,"false")</f>
        <v>#REF!</v>
      </c>
      <c r="J31" s="57" t="e">
        <f t="shared" si="0"/>
        <v>#REF!</v>
      </c>
      <c r="K31" s="58" t="e">
        <f t="shared" si="12"/>
        <v>#REF!</v>
      </c>
      <c r="M31" s="53">
        <v>10</v>
      </c>
      <c r="N31" s="59" t="str">
        <f t="shared" ref="N31:W36" si="17">+IF(ISNA(VLOOKUP(N$3&amp;"  "&amp;$M31,$A$3:$I$100,2,0)),"",VLOOKUP(N$3&amp;"  "&amp;$M31,$A$3:$I$100,2,0))</f>
        <v/>
      </c>
      <c r="O31" s="59" t="str">
        <f t="shared" si="17"/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ref="X31:AG36" si="18">+IF(ISNA(VLOOKUP(X$3&amp;"  "&amp;$M31,$A$3:$I$100,2,0)),"",VLOOKUP(X$3&amp;"  "&amp;$M31,$A$3:$I$100,2,0))</f>
        <v/>
      </c>
      <c r="Y31" s="59" t="str">
        <f t="shared" si="18"/>
        <v/>
      </c>
      <c r="Z31" s="59" t="str">
        <f t="shared" si="18"/>
        <v/>
      </c>
      <c r="AA31" s="59" t="str">
        <f t="shared" si="18"/>
        <v/>
      </c>
      <c r="AB31" s="59" t="str">
        <f t="shared" si="18"/>
        <v/>
      </c>
      <c r="AC31" s="59" t="str">
        <f t="shared" si="18"/>
        <v/>
      </c>
      <c r="AD31" s="59" t="str">
        <f t="shared" si="18"/>
        <v/>
      </c>
      <c r="AE31" s="59" t="str">
        <f t="shared" si="18"/>
        <v/>
      </c>
      <c r="AF31" s="59" t="str">
        <f t="shared" si="18"/>
        <v/>
      </c>
      <c r="AG31" s="59" t="str">
        <f t="shared" si="18"/>
        <v/>
      </c>
      <c r="AH31" s="59" t="str">
        <f t="shared" ref="AH31:AM36" si="19">+IF(ISNA(VLOOKUP(AH$3&amp;"  "&amp;$M31,$A$3:$I$100,2,0)),"",VLOOKUP(AH$3&amp;"  "&amp;$M31,$A$3:$I$100,2,0))</f>
        <v/>
      </c>
      <c r="AI31" s="59" t="str">
        <f t="shared" si="19"/>
        <v/>
      </c>
      <c r="AJ31" s="59" t="str">
        <f t="shared" si="19"/>
        <v/>
      </c>
      <c r="AK31" s="59" t="str">
        <f t="shared" si="19"/>
        <v/>
      </c>
      <c r="AL31" s="59" t="str">
        <f t="shared" si="19"/>
        <v/>
      </c>
      <c r="AM31" s="59" t="str">
        <f t="shared" si="19"/>
        <v/>
      </c>
      <c r="AN31" s="53"/>
    </row>
    <row r="32" spans="1:40" x14ac:dyDescent="0.25">
      <c r="A32" s="53" t="e">
        <f t="shared" si="4"/>
        <v>#REF!</v>
      </c>
      <c r="B32" s="5">
        <f t="shared" si="6"/>
        <v>29</v>
      </c>
      <c r="C32" s="56">
        <v>205</v>
      </c>
      <c r="D32" s="35" t="s">
        <v>252</v>
      </c>
      <c r="E32" s="4" t="e">
        <f>+VLOOKUP($C32,#REF!,2,"false")</f>
        <v>#REF!</v>
      </c>
      <c r="F32" s="4" t="e">
        <f>+VLOOKUP($C32,#REF!,3,"false")</f>
        <v>#REF!</v>
      </c>
      <c r="G32" s="4" t="e">
        <f>+VLOOKUP($C32,#REF!,4,"false")</f>
        <v>#REF!</v>
      </c>
      <c r="H32" s="4" t="e">
        <f>+VLOOKUP($C32,#REF!,5,"false")</f>
        <v>#REF!</v>
      </c>
      <c r="I32" s="5" t="e">
        <f>+VLOOKUP($C32,#REF!,6,"false")</f>
        <v>#REF!</v>
      </c>
      <c r="J32" s="57" t="e">
        <f t="shared" si="0"/>
        <v>#REF!</v>
      </c>
      <c r="K32" s="58" t="e">
        <f t="shared" si="12"/>
        <v>#REF!</v>
      </c>
      <c r="M32" s="53">
        <v>11</v>
      </c>
      <c r="N32" s="59" t="str">
        <f t="shared" si="17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8"/>
        <v/>
      </c>
      <c r="Y32" s="59" t="str">
        <f t="shared" si="18"/>
        <v/>
      </c>
      <c r="Z32" s="59" t="str">
        <f t="shared" si="18"/>
        <v/>
      </c>
      <c r="AA32" s="59" t="str">
        <f t="shared" si="18"/>
        <v/>
      </c>
      <c r="AB32" s="59" t="str">
        <f t="shared" si="18"/>
        <v/>
      </c>
      <c r="AC32" s="59" t="str">
        <f t="shared" si="18"/>
        <v/>
      </c>
      <c r="AD32" s="59" t="str">
        <f t="shared" si="18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9"/>
        <v/>
      </c>
      <c r="AI32" s="59" t="str">
        <f t="shared" si="19"/>
        <v/>
      </c>
      <c r="AJ32" s="59" t="str">
        <f t="shared" si="19"/>
        <v/>
      </c>
      <c r="AK32" s="59" t="str">
        <f t="shared" si="19"/>
        <v/>
      </c>
      <c r="AL32" s="59" t="str">
        <f t="shared" si="19"/>
        <v/>
      </c>
      <c r="AM32" s="59" t="str">
        <f t="shared" si="19"/>
        <v/>
      </c>
      <c r="AN32" s="53"/>
    </row>
    <row r="33" spans="1:40" x14ac:dyDescent="0.25">
      <c r="A33" s="53" t="e">
        <f t="shared" ref="A33:A38" si="20">+K33</f>
        <v>#REF!</v>
      </c>
      <c r="B33" s="56">
        <f t="shared" si="6"/>
        <v>30</v>
      </c>
      <c r="C33" s="56">
        <v>225</v>
      </c>
      <c r="D33" s="40" t="s">
        <v>253</v>
      </c>
      <c r="E33" s="48" t="e">
        <f>+VLOOKUP($C33,#REF!,2,"false")</f>
        <v>#REF!</v>
      </c>
      <c r="F33" s="48" t="e">
        <f>+VLOOKUP($C33,#REF!,3,"false")</f>
        <v>#REF!</v>
      </c>
      <c r="G33" s="48" t="e">
        <f>+VLOOKUP($C33,#REF!,4,"false")</f>
        <v>#REF!</v>
      </c>
      <c r="H33" s="48" t="e">
        <f>+VLOOKUP($C33,#REF!,5,"false")</f>
        <v>#REF!</v>
      </c>
      <c r="I33" s="56" t="e">
        <f>+VLOOKUP($C33,#REF!,6,"false")</f>
        <v>#REF!</v>
      </c>
      <c r="J33" s="57" t="e">
        <f t="shared" si="0"/>
        <v>#REF!</v>
      </c>
      <c r="K33" s="58" t="e">
        <f t="shared" ref="K33:K38" si="21">+G33&amp;"  "&amp;J33</f>
        <v>#REF!</v>
      </c>
      <c r="M33" s="53">
        <v>12</v>
      </c>
      <c r="N33" s="59" t="str">
        <f t="shared" si="17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8"/>
        <v/>
      </c>
      <c r="Y33" s="59" t="str">
        <f t="shared" si="18"/>
        <v/>
      </c>
      <c r="Z33" s="59" t="str">
        <f t="shared" si="18"/>
        <v/>
      </c>
      <c r="AA33" s="59" t="str">
        <f t="shared" si="18"/>
        <v/>
      </c>
      <c r="AB33" s="59" t="str">
        <f t="shared" si="18"/>
        <v/>
      </c>
      <c r="AC33" s="59" t="str">
        <f t="shared" si="18"/>
        <v/>
      </c>
      <c r="AD33" s="59" t="str">
        <f t="shared" si="18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9"/>
        <v/>
      </c>
      <c r="AI33" s="59" t="str">
        <f t="shared" si="19"/>
        <v/>
      </c>
      <c r="AJ33" s="59" t="str">
        <f t="shared" si="19"/>
        <v/>
      </c>
      <c r="AK33" s="59" t="str">
        <f t="shared" si="19"/>
        <v/>
      </c>
      <c r="AL33" s="59" t="str">
        <f t="shared" si="19"/>
        <v/>
      </c>
      <c r="AM33" s="59" t="str">
        <f t="shared" si="19"/>
        <v/>
      </c>
      <c r="AN33" s="53"/>
    </row>
    <row r="34" spans="1:40" x14ac:dyDescent="0.25">
      <c r="A34" s="53" t="e">
        <f t="shared" si="20"/>
        <v>#REF!</v>
      </c>
      <c r="B34" s="56">
        <f t="shared" si="6"/>
        <v>31</v>
      </c>
      <c r="C34" s="56">
        <v>235</v>
      </c>
      <c r="D34" s="40" t="s">
        <v>254</v>
      </c>
      <c r="E34" s="48" t="e">
        <f>+VLOOKUP($C34,#REF!,2,"false")</f>
        <v>#REF!</v>
      </c>
      <c r="F34" s="48" t="e">
        <f>+VLOOKUP($C34,#REF!,3,"false")</f>
        <v>#REF!</v>
      </c>
      <c r="G34" s="48" t="e">
        <f>+VLOOKUP($C34,#REF!,4,"false")</f>
        <v>#REF!</v>
      </c>
      <c r="H34" s="48" t="e">
        <f>+VLOOKUP($C34,#REF!,5,"false")</f>
        <v>#REF!</v>
      </c>
      <c r="I34" s="56" t="e">
        <f>+VLOOKUP($C34,#REF!,6,"false")</f>
        <v>#REF!</v>
      </c>
      <c r="J34" s="57" t="e">
        <f t="shared" si="0"/>
        <v>#REF!</v>
      </c>
      <c r="K34" s="58" t="e">
        <f t="shared" si="21"/>
        <v>#REF!</v>
      </c>
      <c r="M34" s="53"/>
      <c r="N34" s="59" t="str">
        <f t="shared" si="17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8"/>
        <v/>
      </c>
      <c r="Y34" s="59" t="str">
        <f t="shared" si="18"/>
        <v/>
      </c>
      <c r="Z34" s="59" t="str">
        <f t="shared" si="18"/>
        <v/>
      </c>
      <c r="AA34" s="59" t="str">
        <f t="shared" si="18"/>
        <v/>
      </c>
      <c r="AB34" s="59" t="str">
        <f t="shared" si="18"/>
        <v/>
      </c>
      <c r="AC34" s="59" t="str">
        <f t="shared" si="18"/>
        <v/>
      </c>
      <c r="AD34" s="59" t="str">
        <f t="shared" si="18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9"/>
        <v/>
      </c>
      <c r="AI34" s="59" t="str">
        <f t="shared" si="19"/>
        <v/>
      </c>
      <c r="AJ34" s="59" t="str">
        <f t="shared" si="19"/>
        <v/>
      </c>
      <c r="AK34" s="59" t="str">
        <f t="shared" si="19"/>
        <v/>
      </c>
      <c r="AL34" s="59" t="str">
        <f t="shared" si="19"/>
        <v/>
      </c>
      <c r="AM34" s="59" t="str">
        <f t="shared" si="19"/>
        <v/>
      </c>
      <c r="AN34" s="53"/>
    </row>
    <row r="35" spans="1:40" x14ac:dyDescent="0.25">
      <c r="A35" s="53" t="e">
        <f t="shared" si="20"/>
        <v>#REF!</v>
      </c>
      <c r="B35" s="56">
        <f t="shared" si="6"/>
        <v>32</v>
      </c>
      <c r="C35" s="56">
        <v>244</v>
      </c>
      <c r="D35" s="40" t="s">
        <v>254</v>
      </c>
      <c r="E35" s="48" t="e">
        <f>+VLOOKUP($C35,#REF!,2,"false")</f>
        <v>#REF!</v>
      </c>
      <c r="F35" s="48" t="e">
        <f>+VLOOKUP($C35,#REF!,3,"false")</f>
        <v>#REF!</v>
      </c>
      <c r="G35" s="48" t="e">
        <f>+VLOOKUP($C35,#REF!,4,"false")</f>
        <v>#REF!</v>
      </c>
      <c r="H35" s="48" t="e">
        <f>+VLOOKUP($C35,#REF!,5,"false")</f>
        <v>#REF!</v>
      </c>
      <c r="I35" s="56" t="e">
        <f>+VLOOKUP($C35,#REF!,6,"false")</f>
        <v>#REF!</v>
      </c>
      <c r="J35" s="57" t="e">
        <f t="shared" si="0"/>
        <v>#REF!</v>
      </c>
      <c r="K35" s="58" t="e">
        <f t="shared" si="21"/>
        <v>#REF!</v>
      </c>
      <c r="M35" s="53"/>
      <c r="N35" s="59" t="str">
        <f t="shared" si="17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8"/>
        <v/>
      </c>
      <c r="Y35" s="59" t="str">
        <f t="shared" si="18"/>
        <v/>
      </c>
      <c r="Z35" s="59" t="str">
        <f t="shared" si="18"/>
        <v/>
      </c>
      <c r="AA35" s="59" t="str">
        <f t="shared" si="18"/>
        <v/>
      </c>
      <c r="AB35" s="59" t="str">
        <f t="shared" si="18"/>
        <v/>
      </c>
      <c r="AC35" s="59" t="str">
        <f t="shared" si="18"/>
        <v/>
      </c>
      <c r="AD35" s="59" t="str">
        <f t="shared" si="18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9"/>
        <v/>
      </c>
      <c r="AI35" s="59" t="str">
        <f t="shared" si="19"/>
        <v/>
      </c>
      <c r="AJ35" s="59" t="str">
        <f t="shared" si="19"/>
        <v/>
      </c>
      <c r="AK35" s="59" t="str">
        <f t="shared" si="19"/>
        <v/>
      </c>
      <c r="AL35" s="59" t="str">
        <f t="shared" si="19"/>
        <v/>
      </c>
      <c r="AM35" s="59" t="str">
        <f t="shared" si="19"/>
        <v/>
      </c>
      <c r="AN35" s="53"/>
    </row>
    <row r="36" spans="1:40" x14ac:dyDescent="0.25">
      <c r="A36" s="53" t="e">
        <f t="shared" si="20"/>
        <v>#REF!</v>
      </c>
      <c r="B36" s="56">
        <f t="shared" si="6"/>
        <v>33</v>
      </c>
      <c r="C36" s="56">
        <v>219</v>
      </c>
      <c r="D36" s="40" t="s">
        <v>255</v>
      </c>
      <c r="E36" s="48" t="e">
        <f>+VLOOKUP($C36,#REF!,2,"false")</f>
        <v>#REF!</v>
      </c>
      <c r="F36" s="48" t="e">
        <f>+VLOOKUP($C36,#REF!,3,"false")</f>
        <v>#REF!</v>
      </c>
      <c r="G36" s="48" t="e">
        <f>+VLOOKUP($C36,#REF!,4,"false")</f>
        <v>#REF!</v>
      </c>
      <c r="H36" s="48" t="e">
        <f>+VLOOKUP($C36,#REF!,5,"false")</f>
        <v>#REF!</v>
      </c>
      <c r="I36" s="56" t="e">
        <f>+VLOOKUP($C36,#REF!,6,"false")</f>
        <v>#REF!</v>
      </c>
      <c r="J36" s="57" t="e">
        <f t="shared" si="0"/>
        <v>#REF!</v>
      </c>
      <c r="K36" s="58" t="e">
        <f t="shared" si="21"/>
        <v>#REF!</v>
      </c>
      <c r="M36" s="53"/>
      <c r="N36" s="59" t="str">
        <f t="shared" si="17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8"/>
        <v/>
      </c>
      <c r="Y36" s="59" t="str">
        <f t="shared" si="18"/>
        <v/>
      </c>
      <c r="Z36" s="59" t="str">
        <f t="shared" si="18"/>
        <v/>
      </c>
      <c r="AA36" s="59" t="str">
        <f t="shared" si="18"/>
        <v/>
      </c>
      <c r="AB36" s="59" t="str">
        <f t="shared" si="18"/>
        <v/>
      </c>
      <c r="AC36" s="59" t="str">
        <f t="shared" si="18"/>
        <v/>
      </c>
      <c r="AD36" s="59" t="str">
        <f t="shared" si="18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9"/>
        <v/>
      </c>
      <c r="AI36" s="59" t="str">
        <f t="shared" si="19"/>
        <v/>
      </c>
      <c r="AJ36" s="59" t="str">
        <f t="shared" si="19"/>
        <v/>
      </c>
      <c r="AK36" s="59" t="str">
        <f t="shared" si="19"/>
        <v/>
      </c>
      <c r="AL36" s="59" t="str">
        <f t="shared" si="19"/>
        <v/>
      </c>
      <c r="AM36" s="59" t="str">
        <f t="shared" si="19"/>
        <v/>
      </c>
      <c r="AN36" s="53"/>
    </row>
    <row r="37" spans="1:40" x14ac:dyDescent="0.25">
      <c r="A37" s="53" t="e">
        <f t="shared" si="20"/>
        <v>#REF!</v>
      </c>
      <c r="B37" s="56">
        <f t="shared" si="6"/>
        <v>34</v>
      </c>
      <c r="C37" s="56">
        <v>221</v>
      </c>
      <c r="D37" s="40" t="s">
        <v>256</v>
      </c>
      <c r="E37" s="48" t="e">
        <f>+VLOOKUP($C37,#REF!,2,"false")</f>
        <v>#REF!</v>
      </c>
      <c r="F37" s="48" t="e">
        <f>+VLOOKUP($C37,#REF!,3,"false")</f>
        <v>#REF!</v>
      </c>
      <c r="G37" s="48" t="e">
        <f>+VLOOKUP($C37,#REF!,4,"false")</f>
        <v>#REF!</v>
      </c>
      <c r="H37" s="48" t="e">
        <f>+VLOOKUP($C37,#REF!,5,"false")</f>
        <v>#REF!</v>
      </c>
      <c r="I37" s="56" t="e">
        <f>+VLOOKUP($C37,#REF!,6,"false")</f>
        <v>#REF!</v>
      </c>
      <c r="J37" s="57" t="e">
        <f t="shared" si="0"/>
        <v>#REF!</v>
      </c>
      <c r="K37" s="58" t="e">
        <f t="shared" si="21"/>
        <v>#REF!</v>
      </c>
      <c r="M37" s="54" t="s">
        <v>48</v>
      </c>
      <c r="N37" s="60">
        <f>IF(N33="",1000,SUM(N31:N33))</f>
        <v>1000</v>
      </c>
      <c r="O37" s="60">
        <f t="shared" ref="O37:AM37" si="22">IF(O33="",1000,SUM(O31:O33))</f>
        <v>1000</v>
      </c>
      <c r="P37" s="60">
        <f t="shared" si="22"/>
        <v>1000</v>
      </c>
      <c r="Q37" s="60">
        <f t="shared" si="22"/>
        <v>1000</v>
      </c>
      <c r="R37" s="60">
        <f t="shared" si="22"/>
        <v>1000</v>
      </c>
      <c r="S37" s="60">
        <f t="shared" si="22"/>
        <v>1000</v>
      </c>
      <c r="T37" s="60">
        <f t="shared" si="22"/>
        <v>1000</v>
      </c>
      <c r="U37" s="60">
        <f t="shared" si="22"/>
        <v>1000</v>
      </c>
      <c r="V37" s="60">
        <f t="shared" si="22"/>
        <v>1000</v>
      </c>
      <c r="W37" s="60">
        <f t="shared" si="22"/>
        <v>1000</v>
      </c>
      <c r="X37" s="60">
        <f t="shared" si="22"/>
        <v>1000</v>
      </c>
      <c r="Y37" s="60">
        <f t="shared" si="22"/>
        <v>1000</v>
      </c>
      <c r="Z37" s="60">
        <f t="shared" si="22"/>
        <v>1000</v>
      </c>
      <c r="AA37" s="60">
        <f t="shared" si="22"/>
        <v>1000</v>
      </c>
      <c r="AB37" s="60">
        <f t="shared" si="22"/>
        <v>1000</v>
      </c>
      <c r="AC37" s="60">
        <f t="shared" si="22"/>
        <v>1000</v>
      </c>
      <c r="AD37" s="60">
        <f t="shared" si="22"/>
        <v>1000</v>
      </c>
      <c r="AE37" s="60">
        <f t="shared" si="22"/>
        <v>1000</v>
      </c>
      <c r="AF37" s="60">
        <f t="shared" si="22"/>
        <v>1000</v>
      </c>
      <c r="AG37" s="60">
        <f t="shared" si="22"/>
        <v>1000</v>
      </c>
      <c r="AH37" s="60">
        <f t="shared" si="22"/>
        <v>1000</v>
      </c>
      <c r="AI37" s="60">
        <f t="shared" si="22"/>
        <v>1000</v>
      </c>
      <c r="AJ37" s="60">
        <f t="shared" si="22"/>
        <v>1000</v>
      </c>
      <c r="AK37" s="60">
        <f t="shared" si="22"/>
        <v>1000</v>
      </c>
      <c r="AL37" s="60">
        <f t="shared" si="22"/>
        <v>1000</v>
      </c>
      <c r="AM37" s="60">
        <f t="shared" si="22"/>
        <v>1000</v>
      </c>
      <c r="AN37" s="53"/>
    </row>
    <row r="38" spans="1:40" x14ac:dyDescent="0.25">
      <c r="A38" s="53" t="e">
        <f t="shared" si="20"/>
        <v>#REF!</v>
      </c>
      <c r="B38" s="56">
        <f t="shared" si="6"/>
        <v>35</v>
      </c>
      <c r="C38" s="56">
        <v>238</v>
      </c>
      <c r="D38" s="40" t="s">
        <v>257</v>
      </c>
      <c r="E38" s="48" t="e">
        <f>+VLOOKUP($C38,#REF!,2,"false")</f>
        <v>#REF!</v>
      </c>
      <c r="F38" s="48" t="e">
        <f>+VLOOKUP($C38,#REF!,3,"false")</f>
        <v>#REF!</v>
      </c>
      <c r="G38" s="48" t="e">
        <f>+VLOOKUP($C38,#REF!,4,"false")</f>
        <v>#REF!</v>
      </c>
      <c r="H38" s="48" t="e">
        <f>+VLOOKUP($C38,#REF!,5,"false")</f>
        <v>#REF!</v>
      </c>
      <c r="I38" s="56" t="e">
        <f>+VLOOKUP($C38,#REF!,6,"false")</f>
        <v>#REF!</v>
      </c>
      <c r="J38" s="57" t="e">
        <f t="shared" si="0"/>
        <v>#REF!</v>
      </c>
      <c r="K38" s="58" t="e">
        <f t="shared" si="21"/>
        <v>#REF!</v>
      </c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x14ac:dyDescent="0.25">
      <c r="A39" s="53" t="e">
        <f>+K39</f>
        <v>#REF!</v>
      </c>
      <c r="B39" s="56">
        <f t="shared" si="6"/>
        <v>36</v>
      </c>
      <c r="C39" s="56">
        <v>234</v>
      </c>
      <c r="D39" s="40" t="s">
        <v>258</v>
      </c>
      <c r="E39" s="48" t="e">
        <f>+VLOOKUP($C39,#REF!,2,"false")</f>
        <v>#REF!</v>
      </c>
      <c r="F39" s="48" t="e">
        <f>+VLOOKUP($C39,#REF!,3,"false")</f>
        <v>#REF!</v>
      </c>
      <c r="G39" s="48" t="e">
        <f>+VLOOKUP($C39,#REF!,4,"false")</f>
        <v>#REF!</v>
      </c>
      <c r="H39" s="48" t="e">
        <f>+VLOOKUP($C39,#REF!,5,"false")</f>
        <v>#REF!</v>
      </c>
      <c r="I39" s="56" t="e">
        <f>+VLOOKUP($C39,#REF!,6,"false")</f>
        <v>#REF!</v>
      </c>
      <c r="J39" s="57" t="e">
        <f t="shared" si="0"/>
        <v>#REF!</v>
      </c>
      <c r="K39" s="58" t="e">
        <f>+G39&amp;"  "&amp;J39</f>
        <v>#REF!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x14ac:dyDescent="0.25">
      <c r="A40" s="53" t="e">
        <f>+K40</f>
        <v>#REF!</v>
      </c>
      <c r="B40" s="56">
        <f t="shared" si="6"/>
        <v>37</v>
      </c>
      <c r="C40" s="56">
        <v>248</v>
      </c>
      <c r="D40" s="40" t="s">
        <v>259</v>
      </c>
      <c r="E40" s="48" t="e">
        <f>+VLOOKUP($C40,#REF!,2,"false")</f>
        <v>#REF!</v>
      </c>
      <c r="F40" s="48" t="e">
        <f>+VLOOKUP($C40,#REF!,3,"false")</f>
        <v>#REF!</v>
      </c>
      <c r="G40" s="48" t="e">
        <f>+VLOOKUP($C40,#REF!,4,"false")</f>
        <v>#REF!</v>
      </c>
      <c r="H40" s="48" t="e">
        <f>+VLOOKUP($C40,#REF!,5,"false")</f>
        <v>#REF!</v>
      </c>
      <c r="I40" s="56" t="e">
        <f>+VLOOKUP($C40,#REF!,6,"false")</f>
        <v>#REF!</v>
      </c>
      <c r="J40" s="57" t="e">
        <f t="shared" si="0"/>
        <v>#REF!</v>
      </c>
      <c r="K40" s="58" t="e">
        <f>+G40&amp;"  "&amp;J40</f>
        <v>#REF!</v>
      </c>
    </row>
    <row r="41" spans="1:40" x14ac:dyDescent="0.25">
      <c r="A41" s="53" t="e">
        <f>+K41</f>
        <v>#REF!</v>
      </c>
      <c r="B41" s="56">
        <f t="shared" si="6"/>
        <v>38</v>
      </c>
      <c r="C41" s="56">
        <v>246</v>
      </c>
      <c r="D41" s="40" t="s">
        <v>260</v>
      </c>
      <c r="E41" s="48" t="e">
        <f>+VLOOKUP($C41,#REF!,2,"false")</f>
        <v>#REF!</v>
      </c>
      <c r="F41" s="48" t="e">
        <f>+VLOOKUP($C41,#REF!,3,"false")</f>
        <v>#REF!</v>
      </c>
      <c r="G41" s="48" t="e">
        <f>+VLOOKUP($C41,#REF!,4,"false")</f>
        <v>#REF!</v>
      </c>
      <c r="H41" s="48" t="e">
        <f>+VLOOKUP($C41,#REF!,5,"false")</f>
        <v>#REF!</v>
      </c>
      <c r="I41" s="56" t="e">
        <f>+VLOOKUP($C41,#REF!,6,"false")</f>
        <v>#REF!</v>
      </c>
      <c r="J41" s="57" t="e">
        <f t="shared" si="0"/>
        <v>#REF!</v>
      </c>
      <c r="K41" s="58" t="e">
        <f>+G41&amp;"  "&amp;J41</f>
        <v>#REF!</v>
      </c>
    </row>
    <row r="42" spans="1:40" x14ac:dyDescent="0.25">
      <c r="A42" s="53"/>
      <c r="D42" s="5"/>
      <c r="E42" s="4"/>
      <c r="F42" s="4"/>
      <c r="G42" s="4"/>
      <c r="H42" s="4"/>
      <c r="I42" s="5"/>
      <c r="J42" s="3"/>
    </row>
    <row r="43" spans="1:40" x14ac:dyDescent="0.25">
      <c r="A43" s="53"/>
      <c r="D43" s="5"/>
      <c r="E43" s="4"/>
      <c r="F43" s="4"/>
      <c r="G43" s="4"/>
      <c r="H43" s="4"/>
      <c r="I43" s="5"/>
      <c r="J43" s="3"/>
    </row>
    <row r="44" spans="1:40" x14ac:dyDescent="0.25">
      <c r="D44" s="5"/>
      <c r="E44" s="4"/>
      <c r="F44" s="4"/>
      <c r="G44" s="4"/>
      <c r="H44" s="4"/>
      <c r="I44" s="5"/>
      <c r="J44" s="3"/>
    </row>
    <row r="45" spans="1:40" x14ac:dyDescent="0.25">
      <c r="D45" s="5"/>
      <c r="E45" s="4"/>
      <c r="F45" s="4"/>
      <c r="G45" s="4"/>
      <c r="H45" s="4"/>
      <c r="I45" s="5"/>
      <c r="J45" s="3"/>
    </row>
    <row r="46" spans="1:40" x14ac:dyDescent="0.25">
      <c r="D46" s="5"/>
      <c r="E46" s="4"/>
      <c r="F46" s="4"/>
      <c r="G46" s="4"/>
      <c r="H46" s="4"/>
      <c r="I46" s="5"/>
      <c r="J46" s="3"/>
    </row>
    <row r="47" spans="1:40" x14ac:dyDescent="0.25">
      <c r="D47" s="5"/>
      <c r="E47" s="4"/>
      <c r="F47" s="4"/>
      <c r="G47" s="4"/>
      <c r="H47" s="4"/>
      <c r="I47" s="5"/>
      <c r="J47" s="3"/>
    </row>
    <row r="48" spans="1:40" x14ac:dyDescent="0.25">
      <c r="D48" s="5"/>
      <c r="E48" s="4"/>
      <c r="F48" s="4"/>
      <c r="G48" s="4"/>
      <c r="H48" s="4"/>
      <c r="I48" s="5"/>
      <c r="J48" s="3"/>
    </row>
    <row r="49" spans="4:10" x14ac:dyDescent="0.25">
      <c r="D49" s="5"/>
      <c r="E49" s="4"/>
      <c r="F49" s="4"/>
      <c r="G49" s="4"/>
      <c r="H49" s="4"/>
      <c r="I49" s="5"/>
      <c r="J49" s="3"/>
    </row>
    <row r="50" spans="4:10" x14ac:dyDescent="0.25">
      <c r="D50" s="5"/>
      <c r="E50" s="4"/>
      <c r="F50" s="4"/>
      <c r="G50" s="4"/>
      <c r="H50" s="4"/>
      <c r="I50" s="5"/>
      <c r="J50" s="3"/>
    </row>
    <row r="51" spans="4:10" x14ac:dyDescent="0.25">
      <c r="D51" s="5"/>
      <c r="E51" s="4"/>
      <c r="F51" s="4"/>
      <c r="G51" s="4"/>
      <c r="H51" s="4"/>
      <c r="I51" s="5"/>
      <c r="J51" s="3"/>
    </row>
    <row r="52" spans="4:10" x14ac:dyDescent="0.25">
      <c r="D52" s="5"/>
      <c r="E52" s="4"/>
      <c r="F52" s="4"/>
      <c r="G52" s="4"/>
      <c r="H52" s="4"/>
      <c r="I52" s="5"/>
      <c r="J52" s="3"/>
    </row>
    <row r="53" spans="4:10" x14ac:dyDescent="0.25">
      <c r="D53" s="5"/>
      <c r="E53" s="4"/>
      <c r="F53" s="4"/>
      <c r="G53" s="4"/>
      <c r="H53" s="4"/>
      <c r="I53" s="5"/>
      <c r="J53" s="3"/>
    </row>
    <row r="54" spans="4:10" x14ac:dyDescent="0.25">
      <c r="D54" s="5"/>
      <c r="E54" s="4"/>
      <c r="F54" s="4"/>
      <c r="G54" s="4"/>
      <c r="H54" s="4"/>
      <c r="I54" s="5"/>
      <c r="J54" s="3"/>
    </row>
    <row r="55" spans="4:10" x14ac:dyDescent="0.25">
      <c r="D55" s="5"/>
      <c r="E55" s="4"/>
      <c r="F55" s="4"/>
      <c r="G55" s="4"/>
      <c r="H55" s="4"/>
      <c r="I55" s="5"/>
      <c r="J55" s="3"/>
    </row>
    <row r="56" spans="4:10" x14ac:dyDescent="0.25">
      <c r="D56" s="5"/>
      <c r="E56" s="4"/>
      <c r="F56" s="4"/>
      <c r="G56" s="4"/>
      <c r="H56" s="4"/>
      <c r="I56" s="5"/>
      <c r="J56" s="3"/>
    </row>
    <row r="57" spans="4:10" x14ac:dyDescent="0.25">
      <c r="D57" s="5"/>
      <c r="E57" s="4"/>
      <c r="F57" s="4"/>
      <c r="G57" s="4"/>
      <c r="H57" s="4"/>
      <c r="I57" s="5"/>
      <c r="J57" s="3"/>
    </row>
    <row r="58" spans="4:10" x14ac:dyDescent="0.25">
      <c r="D58" s="5"/>
      <c r="E58" s="4"/>
      <c r="F58" s="4"/>
      <c r="G58" s="4"/>
      <c r="H58" s="4"/>
      <c r="I58" s="5"/>
      <c r="J58" s="3"/>
    </row>
    <row r="59" spans="4:10" x14ac:dyDescent="0.25">
      <c r="D59" s="5"/>
      <c r="E59" s="4"/>
      <c r="F59" s="4"/>
      <c r="G59" s="4"/>
      <c r="H59" s="4"/>
      <c r="I59" s="5"/>
      <c r="J59" s="3"/>
    </row>
    <row r="60" spans="4:10" x14ac:dyDescent="0.25">
      <c r="D60" s="5"/>
      <c r="E60" s="4"/>
      <c r="F60" s="4"/>
      <c r="G60" s="4"/>
      <c r="H60" s="4"/>
      <c r="I60" s="5"/>
      <c r="J60" s="3"/>
    </row>
    <row r="61" spans="4:10" x14ac:dyDescent="0.25">
      <c r="D61" s="5"/>
      <c r="E61" s="4"/>
      <c r="F61" s="4"/>
      <c r="G61" s="4"/>
      <c r="H61" s="4"/>
      <c r="I61" s="5"/>
      <c r="J61" s="3"/>
    </row>
    <row r="62" spans="4:10" x14ac:dyDescent="0.25">
      <c r="D62" s="5"/>
      <c r="E62" s="4"/>
      <c r="F62" s="4"/>
      <c r="G62" s="4"/>
      <c r="H62" s="4"/>
      <c r="I62" s="5"/>
      <c r="J62" s="3"/>
    </row>
    <row r="63" spans="4:10" x14ac:dyDescent="0.25">
      <c r="D63" s="5"/>
      <c r="E63" s="4"/>
      <c r="F63" s="4"/>
      <c r="G63" s="4"/>
      <c r="H63" s="4"/>
      <c r="I63" s="5"/>
      <c r="J63" s="3"/>
    </row>
    <row r="64" spans="4:10" x14ac:dyDescent="0.25">
      <c r="D64" s="5"/>
      <c r="E64" s="4"/>
      <c r="F64" s="4"/>
      <c r="G64" s="4"/>
      <c r="H64" s="4"/>
      <c r="I64" s="5"/>
      <c r="J64" s="3"/>
    </row>
    <row r="65" spans="4:10" x14ac:dyDescent="0.25">
      <c r="D65" s="5"/>
      <c r="E65" s="4"/>
      <c r="F65" s="4"/>
      <c r="G65" s="4"/>
      <c r="H65" s="4"/>
      <c r="I65" s="5"/>
      <c r="J65" s="3"/>
    </row>
    <row r="66" spans="4:10" x14ac:dyDescent="0.25">
      <c r="D66" s="5"/>
      <c r="E66" s="4"/>
      <c r="F66" s="4"/>
      <c r="G66" s="4"/>
      <c r="H66" s="4"/>
      <c r="I66" s="5"/>
      <c r="J66" s="3"/>
    </row>
    <row r="67" spans="4:10" x14ac:dyDescent="0.25">
      <c r="D67" s="5"/>
      <c r="E67" s="4"/>
      <c r="F67" s="4"/>
      <c r="G67" s="4"/>
      <c r="H67" s="4"/>
      <c r="I67" s="5"/>
      <c r="J67" s="3"/>
    </row>
    <row r="68" spans="4:10" x14ac:dyDescent="0.25">
      <c r="D68" s="5"/>
      <c r="E68" s="4"/>
      <c r="F68" s="4"/>
      <c r="G68" s="4"/>
      <c r="H68" s="4"/>
      <c r="I68" s="5"/>
      <c r="J68" s="3"/>
    </row>
    <row r="69" spans="4:10" x14ac:dyDescent="0.25">
      <c r="D69" s="5"/>
      <c r="E69" s="4"/>
      <c r="F69" s="4"/>
      <c r="G69" s="4"/>
      <c r="H69" s="4"/>
      <c r="I69" s="5"/>
      <c r="J69" s="3"/>
    </row>
    <row r="70" spans="4:10" x14ac:dyDescent="0.25">
      <c r="D70" s="5"/>
      <c r="E70" s="4"/>
      <c r="F70" s="4"/>
      <c r="G70" s="4"/>
      <c r="H70" s="4"/>
      <c r="I70" s="5"/>
      <c r="J70" s="3"/>
    </row>
    <row r="71" spans="4:10" x14ac:dyDescent="0.25">
      <c r="D71" s="5"/>
      <c r="E71" s="4"/>
      <c r="F71" s="4"/>
      <c r="G71" s="4"/>
      <c r="H71" s="4"/>
      <c r="I71" s="5"/>
      <c r="J71" s="3"/>
    </row>
    <row r="72" spans="4:10" x14ac:dyDescent="0.25">
      <c r="D72" s="5"/>
      <c r="E72" s="4"/>
      <c r="F72" s="4"/>
      <c r="G72" s="4"/>
      <c r="H72" s="4"/>
      <c r="I72" s="5"/>
      <c r="J72" s="3"/>
    </row>
    <row r="73" spans="4:10" x14ac:dyDescent="0.25">
      <c r="D73" s="5"/>
      <c r="E73" s="4"/>
      <c r="F73" s="4"/>
      <c r="G73" s="4"/>
      <c r="H73" s="4"/>
      <c r="I73" s="5"/>
      <c r="J73" s="3"/>
    </row>
    <row r="74" spans="4:10" x14ac:dyDescent="0.25">
      <c r="D74" s="5"/>
      <c r="E74" s="4"/>
      <c r="F74" s="4"/>
      <c r="G74" s="4"/>
      <c r="H74" s="4"/>
      <c r="I74" s="5"/>
      <c r="J74" s="3"/>
    </row>
    <row r="75" spans="4:10" x14ac:dyDescent="0.25">
      <c r="D75" s="5"/>
      <c r="E75" s="4"/>
      <c r="F75" s="4"/>
      <c r="G75" s="4"/>
      <c r="H75" s="4"/>
      <c r="I75" s="5"/>
      <c r="J75" s="3"/>
    </row>
    <row r="76" spans="4:10" x14ac:dyDescent="0.25">
      <c r="D76" s="5"/>
      <c r="E76" s="4"/>
      <c r="F76" s="4"/>
      <c r="G76" s="4"/>
      <c r="H76" s="4"/>
      <c r="I76" s="5"/>
      <c r="J76" s="3"/>
    </row>
    <row r="77" spans="4:10" x14ac:dyDescent="0.25">
      <c r="D77" s="5"/>
      <c r="E77" s="4"/>
      <c r="F77" s="4"/>
      <c r="G77" s="4"/>
      <c r="H77" s="4"/>
      <c r="I77" s="5"/>
      <c r="J77" s="3"/>
    </row>
    <row r="78" spans="4:10" x14ac:dyDescent="0.25">
      <c r="D78" s="5"/>
      <c r="E78" s="4"/>
      <c r="F78" s="4"/>
      <c r="G78" s="4"/>
      <c r="H78" s="4"/>
      <c r="I78" s="5"/>
      <c r="J78" s="3"/>
    </row>
    <row r="79" spans="4:10" x14ac:dyDescent="0.25">
      <c r="D79" s="5"/>
      <c r="E79" s="4"/>
      <c r="F79" s="4"/>
      <c r="G79" s="4"/>
      <c r="H79" s="4"/>
      <c r="I79" s="5"/>
      <c r="J79" s="3"/>
    </row>
    <row r="80" spans="4:10" x14ac:dyDescent="0.25">
      <c r="D80" s="5"/>
      <c r="E80" s="4"/>
      <c r="F80" s="4"/>
      <c r="G80" s="4"/>
      <c r="H80" s="4"/>
      <c r="I80" s="5"/>
      <c r="J80" s="3"/>
    </row>
    <row r="81" spans="4:10" x14ac:dyDescent="0.25">
      <c r="D81" s="5"/>
      <c r="E81" s="4"/>
      <c r="F81" s="4"/>
      <c r="G81" s="4"/>
      <c r="H81" s="4"/>
      <c r="I81" s="5"/>
      <c r="J81" s="3"/>
    </row>
    <row r="82" spans="4:10" x14ac:dyDescent="0.25">
      <c r="D82" s="5"/>
      <c r="E82" s="4"/>
      <c r="F82" s="4"/>
      <c r="G82" s="4"/>
      <c r="H82" s="4"/>
      <c r="I82" s="5"/>
      <c r="J82" s="3"/>
    </row>
    <row r="83" spans="4:10" x14ac:dyDescent="0.25">
      <c r="D83" s="5"/>
      <c r="E83" s="4"/>
      <c r="F83" s="4"/>
      <c r="G83" s="4"/>
      <c r="H83" s="4"/>
      <c r="I83" s="5"/>
      <c r="J83" s="3"/>
    </row>
    <row r="84" spans="4:10" x14ac:dyDescent="0.25">
      <c r="D84" s="5"/>
      <c r="E84" s="4"/>
      <c r="F84" s="4"/>
      <c r="G84" s="4"/>
      <c r="H84" s="4"/>
      <c r="I84" s="5"/>
      <c r="J84" s="3"/>
    </row>
    <row r="85" spans="4:10" x14ac:dyDescent="0.25">
      <c r="D85" s="5"/>
      <c r="E85" s="4"/>
      <c r="F85" s="4"/>
      <c r="G85" s="4"/>
      <c r="H85" s="4"/>
      <c r="I85" s="5"/>
      <c r="J85" s="3"/>
    </row>
    <row r="86" spans="4:10" x14ac:dyDescent="0.25">
      <c r="D86" s="5"/>
      <c r="E86" s="4"/>
      <c r="F86" s="4"/>
      <c r="G86" s="4"/>
      <c r="H86" s="4"/>
      <c r="I86" s="5"/>
      <c r="J86" s="3"/>
    </row>
    <row r="87" spans="4:10" x14ac:dyDescent="0.25">
      <c r="D87" s="5"/>
      <c r="E87" s="4"/>
      <c r="F87" s="4"/>
      <c r="G87" s="4"/>
      <c r="H87" s="4"/>
      <c r="I87" s="5"/>
      <c r="J87" s="3"/>
    </row>
    <row r="88" spans="4:10" x14ac:dyDescent="0.25">
      <c r="D88" s="5"/>
      <c r="E88" s="4"/>
      <c r="F88" s="4"/>
      <c r="G88" s="4"/>
      <c r="H88" s="4"/>
      <c r="I88" s="5"/>
      <c r="J88" s="3"/>
    </row>
    <row r="89" spans="4:10" x14ac:dyDescent="0.25">
      <c r="D89" s="5"/>
      <c r="E89" s="4"/>
      <c r="F89" s="4"/>
      <c r="G89" s="4"/>
      <c r="H89" s="4"/>
      <c r="I89" s="5"/>
      <c r="J89" s="3"/>
    </row>
    <row r="90" spans="4:10" x14ac:dyDescent="0.25">
      <c r="D90" s="5"/>
      <c r="E90" s="4"/>
      <c r="F90" s="4"/>
      <c r="G90" s="4"/>
      <c r="H90" s="4"/>
      <c r="I90" s="5"/>
      <c r="J90" s="3"/>
    </row>
    <row r="91" spans="4:10" x14ac:dyDescent="0.25">
      <c r="D91" s="5"/>
      <c r="E91" s="4"/>
      <c r="F91" s="4"/>
      <c r="G91" s="4"/>
      <c r="H91" s="4"/>
      <c r="I91" s="5"/>
      <c r="J91" s="3"/>
    </row>
    <row r="92" spans="4:10" x14ac:dyDescent="0.25">
      <c r="D92" s="5"/>
      <c r="E92" s="4"/>
      <c r="F92" s="4"/>
      <c r="G92" s="4"/>
      <c r="H92" s="4"/>
      <c r="I92" s="5"/>
      <c r="J92" s="3"/>
    </row>
    <row r="93" spans="4:10" x14ac:dyDescent="0.25">
      <c r="D93" s="5"/>
      <c r="E93" s="4"/>
      <c r="F93" s="4"/>
      <c r="G93" s="4"/>
      <c r="H93" s="4"/>
      <c r="I93" s="5"/>
      <c r="J93" s="3"/>
    </row>
    <row r="94" spans="4:10" x14ac:dyDescent="0.25">
      <c r="D94" s="5"/>
      <c r="E94" s="4"/>
      <c r="F94" s="4"/>
      <c r="G94" s="4"/>
      <c r="H94" s="4"/>
      <c r="I94" s="5"/>
      <c r="J94" s="3"/>
    </row>
    <row r="98" spans="2:14" x14ac:dyDescent="0.25">
      <c r="B98" s="8" t="s">
        <v>29</v>
      </c>
      <c r="C98" s="8" t="s">
        <v>30</v>
      </c>
      <c r="D98" s="7" t="s">
        <v>18</v>
      </c>
    </row>
    <row r="99" spans="2:14" x14ac:dyDescent="0.25">
      <c r="B99" s="5">
        <v>1</v>
      </c>
      <c r="C99" s="56">
        <v>521</v>
      </c>
      <c r="D99" t="s">
        <v>226</v>
      </c>
    </row>
    <row r="100" spans="2:14" x14ac:dyDescent="0.25">
      <c r="B100" s="5">
        <f>+B99+1</f>
        <v>2</v>
      </c>
      <c r="C100" s="56">
        <v>217</v>
      </c>
      <c r="D100" t="s">
        <v>227</v>
      </c>
      <c r="N100" t="s">
        <v>82</v>
      </c>
    </row>
    <row r="101" spans="2:14" x14ac:dyDescent="0.25">
      <c r="B101" s="5">
        <f t="shared" ref="B101:B164" si="23">+B100+1</f>
        <v>3</v>
      </c>
      <c r="C101" s="56">
        <v>212</v>
      </c>
      <c r="D101" t="s">
        <v>228</v>
      </c>
      <c r="N101" t="s">
        <v>24</v>
      </c>
    </row>
    <row r="102" spans="2:14" x14ac:dyDescent="0.25">
      <c r="B102" s="5">
        <f t="shared" si="23"/>
        <v>4</v>
      </c>
      <c r="C102" s="56">
        <v>201</v>
      </c>
      <c r="D102" t="s">
        <v>229</v>
      </c>
      <c r="N102" t="s">
        <v>21</v>
      </c>
    </row>
    <row r="103" spans="2:14" x14ac:dyDescent="0.25">
      <c r="B103" s="5">
        <f t="shared" si="23"/>
        <v>5</v>
      </c>
      <c r="C103" s="56">
        <v>214</v>
      </c>
      <c r="D103" t="s">
        <v>221</v>
      </c>
      <c r="N103" t="s">
        <v>41</v>
      </c>
    </row>
    <row r="104" spans="2:14" x14ac:dyDescent="0.25">
      <c r="B104" s="5">
        <f t="shared" si="23"/>
        <v>6</v>
      </c>
      <c r="C104" s="56">
        <v>245</v>
      </c>
      <c r="D104" t="s">
        <v>230</v>
      </c>
      <c r="N104" t="s">
        <v>59</v>
      </c>
    </row>
    <row r="105" spans="2:14" x14ac:dyDescent="0.25">
      <c r="B105" s="5">
        <f t="shared" si="23"/>
        <v>7</v>
      </c>
      <c r="C105" s="56">
        <v>237</v>
      </c>
      <c r="D105" t="s">
        <v>231</v>
      </c>
      <c r="N105" t="s">
        <v>25</v>
      </c>
    </row>
    <row r="106" spans="2:14" x14ac:dyDescent="0.25">
      <c r="B106" s="5">
        <f t="shared" si="23"/>
        <v>8</v>
      </c>
      <c r="C106" s="56">
        <v>218</v>
      </c>
      <c r="D106" t="s">
        <v>232</v>
      </c>
      <c r="N106" t="s">
        <v>19</v>
      </c>
    </row>
    <row r="107" spans="2:14" x14ac:dyDescent="0.25">
      <c r="B107" s="5">
        <f t="shared" si="23"/>
        <v>9</v>
      </c>
      <c r="C107" s="56">
        <v>232</v>
      </c>
      <c r="D107" t="s">
        <v>233</v>
      </c>
      <c r="N107" t="s">
        <v>80</v>
      </c>
    </row>
    <row r="108" spans="2:14" x14ac:dyDescent="0.25">
      <c r="B108" s="5">
        <f t="shared" si="23"/>
        <v>10</v>
      </c>
      <c r="C108" s="56">
        <v>207</v>
      </c>
      <c r="D108" t="s">
        <v>234</v>
      </c>
      <c r="N108" t="s">
        <v>20</v>
      </c>
    </row>
    <row r="109" spans="2:14" x14ac:dyDescent="0.25">
      <c r="B109" s="5">
        <f t="shared" si="23"/>
        <v>11</v>
      </c>
      <c r="C109" s="56">
        <v>220</v>
      </c>
      <c r="D109" t="s">
        <v>235</v>
      </c>
      <c r="N109" t="s">
        <v>71</v>
      </c>
    </row>
    <row r="110" spans="2:14" x14ac:dyDescent="0.25">
      <c r="B110" s="5">
        <f t="shared" si="23"/>
        <v>12</v>
      </c>
      <c r="C110" s="56">
        <v>227</v>
      </c>
      <c r="D110" t="s">
        <v>236</v>
      </c>
      <c r="N110" t="s">
        <v>23</v>
      </c>
    </row>
    <row r="111" spans="2:14" x14ac:dyDescent="0.25">
      <c r="B111" s="5">
        <f t="shared" si="23"/>
        <v>13</v>
      </c>
      <c r="C111" s="56">
        <v>222</v>
      </c>
      <c r="D111" t="s">
        <v>237</v>
      </c>
      <c r="N111" t="s">
        <v>43</v>
      </c>
    </row>
    <row r="112" spans="2:14" x14ac:dyDescent="0.25">
      <c r="B112" s="5">
        <f t="shared" si="23"/>
        <v>14</v>
      </c>
      <c r="C112" s="56">
        <v>211</v>
      </c>
      <c r="D112" t="s">
        <v>238</v>
      </c>
    </row>
    <row r="113" spans="2:4" x14ac:dyDescent="0.25">
      <c r="B113" s="5">
        <f t="shared" si="23"/>
        <v>15</v>
      </c>
      <c r="C113" s="56">
        <v>224</v>
      </c>
      <c r="D113" t="s">
        <v>239</v>
      </c>
    </row>
    <row r="114" spans="2:4" x14ac:dyDescent="0.25">
      <c r="B114" s="5">
        <f t="shared" si="23"/>
        <v>16</v>
      </c>
      <c r="C114" s="56">
        <v>241</v>
      </c>
      <c r="D114" t="s">
        <v>240</v>
      </c>
    </row>
    <row r="115" spans="2:4" x14ac:dyDescent="0.25">
      <c r="B115" s="5">
        <f t="shared" si="23"/>
        <v>17</v>
      </c>
      <c r="C115" s="56">
        <v>223</v>
      </c>
      <c r="D115" t="s">
        <v>241</v>
      </c>
    </row>
    <row r="116" spans="2:4" x14ac:dyDescent="0.25">
      <c r="B116" s="5">
        <f t="shared" si="23"/>
        <v>18</v>
      </c>
      <c r="C116" s="56">
        <v>230</v>
      </c>
      <c r="D116" t="s">
        <v>242</v>
      </c>
    </row>
    <row r="117" spans="2:4" x14ac:dyDescent="0.25">
      <c r="B117" s="5">
        <f t="shared" si="23"/>
        <v>19</v>
      </c>
      <c r="C117" s="56">
        <v>240</v>
      </c>
      <c r="D117" t="s">
        <v>243</v>
      </c>
    </row>
    <row r="118" spans="2:4" x14ac:dyDescent="0.25">
      <c r="B118" s="5">
        <f t="shared" si="23"/>
        <v>20</v>
      </c>
      <c r="C118" s="56">
        <v>239</v>
      </c>
      <c r="D118" t="s">
        <v>244</v>
      </c>
    </row>
    <row r="119" spans="2:4" x14ac:dyDescent="0.25">
      <c r="B119" s="5">
        <f t="shared" si="23"/>
        <v>21</v>
      </c>
      <c r="C119" s="56">
        <v>210</v>
      </c>
      <c r="D119" t="s">
        <v>245</v>
      </c>
    </row>
    <row r="120" spans="2:4" x14ac:dyDescent="0.25">
      <c r="B120" s="5">
        <f t="shared" si="23"/>
        <v>22</v>
      </c>
      <c r="C120" s="56">
        <v>213</v>
      </c>
      <c r="D120" t="s">
        <v>246</v>
      </c>
    </row>
    <row r="121" spans="2:4" x14ac:dyDescent="0.25">
      <c r="B121" s="5">
        <f t="shared" si="23"/>
        <v>23</v>
      </c>
      <c r="C121" s="56">
        <v>204</v>
      </c>
      <c r="D121" t="s">
        <v>186</v>
      </c>
    </row>
    <row r="122" spans="2:4" x14ac:dyDescent="0.25">
      <c r="B122" s="5">
        <f t="shared" si="23"/>
        <v>24</v>
      </c>
      <c r="C122" s="56">
        <v>206</v>
      </c>
      <c r="D122" t="s">
        <v>247</v>
      </c>
    </row>
    <row r="123" spans="2:4" x14ac:dyDescent="0.25">
      <c r="B123" s="5">
        <f t="shared" si="23"/>
        <v>25</v>
      </c>
      <c r="C123" s="56">
        <v>231</v>
      </c>
      <c r="D123" t="s">
        <v>248</v>
      </c>
    </row>
    <row r="124" spans="2:4" x14ac:dyDescent="0.25">
      <c r="B124" s="5">
        <f t="shared" si="23"/>
        <v>26</v>
      </c>
      <c r="C124" s="56">
        <v>247</v>
      </c>
      <c r="D124" t="s">
        <v>249</v>
      </c>
    </row>
    <row r="125" spans="2:4" x14ac:dyDescent="0.25">
      <c r="B125" s="5">
        <f t="shared" si="23"/>
        <v>27</v>
      </c>
      <c r="C125" s="56">
        <v>249</v>
      </c>
      <c r="D125" t="s">
        <v>250</v>
      </c>
    </row>
    <row r="126" spans="2:4" x14ac:dyDescent="0.25">
      <c r="B126" s="5">
        <f t="shared" si="23"/>
        <v>28</v>
      </c>
      <c r="C126" s="56">
        <v>209</v>
      </c>
      <c r="D126" t="s">
        <v>251</v>
      </c>
    </row>
    <row r="127" spans="2:4" x14ac:dyDescent="0.25">
      <c r="B127" s="5">
        <f t="shared" si="23"/>
        <v>29</v>
      </c>
      <c r="C127" s="56">
        <v>205</v>
      </c>
      <c r="D127" t="s">
        <v>252</v>
      </c>
    </row>
    <row r="128" spans="2:4" x14ac:dyDescent="0.25">
      <c r="B128" s="5">
        <f t="shared" si="23"/>
        <v>30</v>
      </c>
      <c r="C128" s="56">
        <v>225</v>
      </c>
      <c r="D128" t="s">
        <v>253</v>
      </c>
    </row>
    <row r="129" spans="2:4" x14ac:dyDescent="0.25">
      <c r="B129" s="5">
        <f t="shared" si="23"/>
        <v>31</v>
      </c>
      <c r="C129" s="56">
        <v>235</v>
      </c>
      <c r="D129" t="s">
        <v>254</v>
      </c>
    </row>
    <row r="130" spans="2:4" x14ac:dyDescent="0.25">
      <c r="B130" s="5">
        <f t="shared" si="23"/>
        <v>32</v>
      </c>
      <c r="C130" s="56">
        <v>244</v>
      </c>
      <c r="D130" t="s">
        <v>254</v>
      </c>
    </row>
    <row r="131" spans="2:4" x14ac:dyDescent="0.25">
      <c r="B131" s="5">
        <f t="shared" si="23"/>
        <v>33</v>
      </c>
      <c r="C131" s="56">
        <v>219</v>
      </c>
      <c r="D131" t="s">
        <v>255</v>
      </c>
    </row>
    <row r="132" spans="2:4" x14ac:dyDescent="0.25">
      <c r="B132" s="5">
        <f t="shared" si="23"/>
        <v>34</v>
      </c>
      <c r="C132" s="56">
        <v>221</v>
      </c>
      <c r="D132" t="s">
        <v>256</v>
      </c>
    </row>
    <row r="133" spans="2:4" x14ac:dyDescent="0.25">
      <c r="B133" s="5">
        <f t="shared" si="23"/>
        <v>35</v>
      </c>
      <c r="C133" s="56">
        <v>238</v>
      </c>
      <c r="D133" t="s">
        <v>257</v>
      </c>
    </row>
    <row r="134" spans="2:4" x14ac:dyDescent="0.25">
      <c r="B134" s="5">
        <f t="shared" si="23"/>
        <v>36</v>
      </c>
      <c r="C134" s="56">
        <v>234</v>
      </c>
      <c r="D134" t="s">
        <v>258</v>
      </c>
    </row>
    <row r="135" spans="2:4" x14ac:dyDescent="0.25">
      <c r="B135" s="5">
        <f t="shared" si="23"/>
        <v>37</v>
      </c>
      <c r="C135" s="56">
        <v>248</v>
      </c>
      <c r="D135" t="s">
        <v>259</v>
      </c>
    </row>
    <row r="136" spans="2:4" x14ac:dyDescent="0.25">
      <c r="B136" s="5">
        <f t="shared" si="23"/>
        <v>38</v>
      </c>
      <c r="C136" s="56">
        <v>246</v>
      </c>
      <c r="D136" t="s">
        <v>260</v>
      </c>
    </row>
    <row r="137" spans="2:4" x14ac:dyDescent="0.25">
      <c r="B137" s="5">
        <f t="shared" si="23"/>
        <v>39</v>
      </c>
    </row>
    <row r="138" spans="2:4" x14ac:dyDescent="0.25">
      <c r="B138" s="5">
        <f t="shared" si="23"/>
        <v>40</v>
      </c>
    </row>
    <row r="139" spans="2:4" x14ac:dyDescent="0.25">
      <c r="B139" s="5">
        <f t="shared" si="23"/>
        <v>41</v>
      </c>
    </row>
    <row r="140" spans="2:4" x14ac:dyDescent="0.25">
      <c r="B140" s="5">
        <f t="shared" si="23"/>
        <v>42</v>
      </c>
    </row>
    <row r="141" spans="2:4" x14ac:dyDescent="0.25">
      <c r="B141" s="5">
        <f t="shared" si="23"/>
        <v>43</v>
      </c>
    </row>
    <row r="142" spans="2:4" x14ac:dyDescent="0.25">
      <c r="B142" s="5">
        <f t="shared" si="23"/>
        <v>44</v>
      </c>
    </row>
    <row r="143" spans="2:4" x14ac:dyDescent="0.25">
      <c r="B143" s="5">
        <f t="shared" si="23"/>
        <v>45</v>
      </c>
    </row>
    <row r="144" spans="2:4" x14ac:dyDescent="0.25">
      <c r="B144" s="5">
        <f t="shared" si="23"/>
        <v>46</v>
      </c>
    </row>
    <row r="145" spans="2:2" x14ac:dyDescent="0.25">
      <c r="B145" s="5">
        <f t="shared" si="23"/>
        <v>47</v>
      </c>
    </row>
    <row r="146" spans="2:2" x14ac:dyDescent="0.25">
      <c r="B146" s="5">
        <f t="shared" si="23"/>
        <v>48</v>
      </c>
    </row>
    <row r="147" spans="2:2" x14ac:dyDescent="0.25">
      <c r="B147" s="5">
        <f t="shared" si="23"/>
        <v>49</v>
      </c>
    </row>
    <row r="148" spans="2:2" x14ac:dyDescent="0.25">
      <c r="B148" s="5">
        <f t="shared" si="23"/>
        <v>50</v>
      </c>
    </row>
    <row r="149" spans="2:2" x14ac:dyDescent="0.25">
      <c r="B149" s="5">
        <f t="shared" si="23"/>
        <v>51</v>
      </c>
    </row>
    <row r="150" spans="2:2" x14ac:dyDescent="0.25">
      <c r="B150" s="5">
        <f t="shared" si="23"/>
        <v>52</v>
      </c>
    </row>
    <row r="151" spans="2:2" x14ac:dyDescent="0.25">
      <c r="B151" s="5">
        <f t="shared" si="23"/>
        <v>53</v>
      </c>
    </row>
    <row r="152" spans="2:2" x14ac:dyDescent="0.25">
      <c r="B152" s="5">
        <f t="shared" si="23"/>
        <v>54</v>
      </c>
    </row>
    <row r="153" spans="2:2" x14ac:dyDescent="0.25">
      <c r="B153" s="5">
        <f t="shared" si="23"/>
        <v>55</v>
      </c>
    </row>
    <row r="154" spans="2:2" x14ac:dyDescent="0.25">
      <c r="B154" s="5">
        <f t="shared" si="23"/>
        <v>56</v>
      </c>
    </row>
    <row r="155" spans="2:2" x14ac:dyDescent="0.25">
      <c r="B155" s="5">
        <f t="shared" si="23"/>
        <v>57</v>
      </c>
    </row>
    <row r="156" spans="2:2" x14ac:dyDescent="0.25">
      <c r="B156" s="5">
        <f t="shared" si="23"/>
        <v>58</v>
      </c>
    </row>
    <row r="157" spans="2:2" x14ac:dyDescent="0.25">
      <c r="B157" s="5">
        <f t="shared" si="23"/>
        <v>59</v>
      </c>
    </row>
    <row r="158" spans="2:2" x14ac:dyDescent="0.25">
      <c r="B158" s="5">
        <f t="shared" si="23"/>
        <v>60</v>
      </c>
    </row>
    <row r="159" spans="2:2" x14ac:dyDescent="0.25">
      <c r="B159" s="5">
        <f t="shared" si="23"/>
        <v>61</v>
      </c>
    </row>
    <row r="160" spans="2:2" x14ac:dyDescent="0.25">
      <c r="B160" s="5">
        <f t="shared" si="23"/>
        <v>62</v>
      </c>
    </row>
    <row r="161" spans="2:2" x14ac:dyDescent="0.25">
      <c r="B161" s="5">
        <f t="shared" si="23"/>
        <v>63</v>
      </c>
    </row>
    <row r="162" spans="2:2" x14ac:dyDescent="0.25">
      <c r="B162" s="5">
        <f t="shared" si="23"/>
        <v>64</v>
      </c>
    </row>
    <row r="163" spans="2:2" x14ac:dyDescent="0.25">
      <c r="B163" s="5">
        <f t="shared" si="23"/>
        <v>65</v>
      </c>
    </row>
    <row r="164" spans="2:2" x14ac:dyDescent="0.25">
      <c r="B164" s="5">
        <f t="shared" si="23"/>
        <v>66</v>
      </c>
    </row>
    <row r="165" spans="2:2" x14ac:dyDescent="0.25">
      <c r="B165" s="5">
        <f t="shared" ref="B165:B198" si="24">+B164+1</f>
        <v>67</v>
      </c>
    </row>
    <row r="166" spans="2:2" x14ac:dyDescent="0.25">
      <c r="B166" s="5">
        <f t="shared" si="24"/>
        <v>68</v>
      </c>
    </row>
    <row r="167" spans="2:2" x14ac:dyDescent="0.25">
      <c r="B167" s="5">
        <f t="shared" si="24"/>
        <v>69</v>
      </c>
    </row>
    <row r="168" spans="2:2" x14ac:dyDescent="0.25">
      <c r="B168" s="5">
        <f t="shared" si="24"/>
        <v>70</v>
      </c>
    </row>
    <row r="169" spans="2:2" x14ac:dyDescent="0.25">
      <c r="B169" s="5">
        <f t="shared" si="24"/>
        <v>71</v>
      </c>
    </row>
    <row r="170" spans="2:2" x14ac:dyDescent="0.25">
      <c r="B170" s="5">
        <f t="shared" si="24"/>
        <v>72</v>
      </c>
    </row>
    <row r="171" spans="2:2" x14ac:dyDescent="0.25">
      <c r="B171" s="5">
        <f t="shared" si="24"/>
        <v>73</v>
      </c>
    </row>
    <row r="172" spans="2:2" x14ac:dyDescent="0.25">
      <c r="B172" s="5">
        <f t="shared" si="24"/>
        <v>74</v>
      </c>
    </row>
    <row r="173" spans="2:2" x14ac:dyDescent="0.25">
      <c r="B173" s="5">
        <f t="shared" si="24"/>
        <v>75</v>
      </c>
    </row>
    <row r="174" spans="2:2" x14ac:dyDescent="0.25">
      <c r="B174" s="5">
        <f t="shared" si="24"/>
        <v>76</v>
      </c>
    </row>
    <row r="175" spans="2:2" x14ac:dyDescent="0.25">
      <c r="B175" s="5">
        <f t="shared" si="24"/>
        <v>77</v>
      </c>
    </row>
    <row r="176" spans="2:2" x14ac:dyDescent="0.25">
      <c r="B176" s="5">
        <f t="shared" si="24"/>
        <v>78</v>
      </c>
    </row>
    <row r="177" spans="2:2" x14ac:dyDescent="0.25">
      <c r="B177" s="5">
        <f t="shared" si="24"/>
        <v>79</v>
      </c>
    </row>
    <row r="178" spans="2:2" x14ac:dyDescent="0.25">
      <c r="B178" s="5">
        <f t="shared" si="24"/>
        <v>80</v>
      </c>
    </row>
    <row r="179" spans="2:2" x14ac:dyDescent="0.25">
      <c r="B179" s="5">
        <f t="shared" si="24"/>
        <v>81</v>
      </c>
    </row>
    <row r="180" spans="2:2" x14ac:dyDescent="0.25">
      <c r="B180" s="5">
        <f t="shared" si="24"/>
        <v>82</v>
      </c>
    </row>
    <row r="181" spans="2:2" x14ac:dyDescent="0.25">
      <c r="B181" s="5">
        <f t="shared" si="24"/>
        <v>83</v>
      </c>
    </row>
    <row r="182" spans="2:2" x14ac:dyDescent="0.25">
      <c r="B182" s="5">
        <f t="shared" si="24"/>
        <v>84</v>
      </c>
    </row>
    <row r="183" spans="2:2" x14ac:dyDescent="0.25">
      <c r="B183" s="5">
        <f t="shared" si="24"/>
        <v>85</v>
      </c>
    </row>
    <row r="184" spans="2:2" x14ac:dyDescent="0.25">
      <c r="B184" s="5">
        <f t="shared" si="24"/>
        <v>86</v>
      </c>
    </row>
    <row r="185" spans="2:2" x14ac:dyDescent="0.25">
      <c r="B185" s="5">
        <f t="shared" si="24"/>
        <v>87</v>
      </c>
    </row>
    <row r="186" spans="2:2" x14ac:dyDescent="0.25">
      <c r="B186" s="5">
        <f t="shared" si="24"/>
        <v>88</v>
      </c>
    </row>
    <row r="187" spans="2:2" x14ac:dyDescent="0.25">
      <c r="B187" s="5">
        <f t="shared" si="24"/>
        <v>89</v>
      </c>
    </row>
    <row r="188" spans="2:2" x14ac:dyDescent="0.25">
      <c r="B188" s="5">
        <f t="shared" si="24"/>
        <v>90</v>
      </c>
    </row>
    <row r="189" spans="2:2" x14ac:dyDescent="0.25">
      <c r="B189" s="5">
        <f t="shared" si="24"/>
        <v>91</v>
      </c>
    </row>
    <row r="190" spans="2:2" x14ac:dyDescent="0.25">
      <c r="B190" s="5">
        <f t="shared" si="24"/>
        <v>92</v>
      </c>
    </row>
    <row r="191" spans="2:2" x14ac:dyDescent="0.25">
      <c r="B191" s="5">
        <f t="shared" si="24"/>
        <v>93</v>
      </c>
    </row>
    <row r="192" spans="2:2" x14ac:dyDescent="0.25">
      <c r="B192" s="5">
        <f t="shared" si="24"/>
        <v>94</v>
      </c>
    </row>
    <row r="193" spans="2:2" x14ac:dyDescent="0.25">
      <c r="B193" s="5">
        <f t="shared" si="24"/>
        <v>95</v>
      </c>
    </row>
    <row r="194" spans="2:2" x14ac:dyDescent="0.25">
      <c r="B194" s="5">
        <f t="shared" si="24"/>
        <v>96</v>
      </c>
    </row>
    <row r="195" spans="2:2" x14ac:dyDescent="0.25">
      <c r="B195" s="5">
        <f t="shared" si="24"/>
        <v>97</v>
      </c>
    </row>
    <row r="196" spans="2:2" x14ac:dyDescent="0.25">
      <c r="B196" s="5">
        <f t="shared" si="24"/>
        <v>98</v>
      </c>
    </row>
    <row r="197" spans="2:2" x14ac:dyDescent="0.25">
      <c r="B197" s="5">
        <f t="shared" si="24"/>
        <v>99</v>
      </c>
    </row>
    <row r="198" spans="2:2" x14ac:dyDescent="0.25">
      <c r="B198" s="5">
        <f t="shared" si="24"/>
        <v>100</v>
      </c>
    </row>
  </sheetData>
  <mergeCells count="2">
    <mergeCell ref="B2:G2"/>
    <mergeCell ref="B1:G1"/>
  </mergeCells>
  <conditionalFormatting sqref="N11:AM11 N20:AM20 N29:AM29 N38:AM38">
    <cfRule type="cellIs" dxfId="5749" priority="1" operator="lessThanOrEqual">
      <formula>3</formula>
    </cfRule>
  </conditionalFormatting>
  <pageMargins left="0.7" right="0.7" top="0.75" bottom="0.75" header="0.3" footer="0.3"/>
  <pageSetup paperSize="9" scale="78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N207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style="3" customWidth="1"/>
    <col min="5" max="5" width="11.7109375" style="3" bestFit="1" customWidth="1"/>
    <col min="6" max="6" width="13.85546875" style="3" bestFit="1" customWidth="1"/>
    <col min="7" max="7" width="6.7109375" style="3" customWidth="1"/>
    <col min="8" max="8" width="4.28515625" style="3" hidden="1" customWidth="1"/>
    <col min="9" max="9" width="4.140625" style="3" hidden="1" customWidth="1"/>
    <col min="10" max="10" width="11" style="3" hidden="1" customWidth="1"/>
    <col min="11" max="11" width="7.5703125" style="3" hidden="1" customWidth="1"/>
    <col min="12" max="12" width="5.85546875" style="3" customWidth="1"/>
    <col min="13" max="13" width="4.140625" style="3" bestFit="1" customWidth="1"/>
    <col min="14" max="39" width="6.7109375" style="3" customWidth="1"/>
    <col min="40" max="16384" width="9.140625" style="3"/>
  </cols>
  <sheetData>
    <row r="1" spans="1:40" ht="30.75" customHeight="1" x14ac:dyDescent="0.3">
      <c r="B1" s="107" t="s">
        <v>79</v>
      </c>
      <c r="C1" s="107"/>
      <c r="D1" s="107"/>
      <c r="E1" s="107"/>
      <c r="F1" s="107"/>
      <c r="G1" s="107"/>
      <c r="H1" s="70"/>
      <c r="I1" s="67"/>
      <c r="J1" s="21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B2" s="109" t="s">
        <v>13</v>
      </c>
      <c r="C2" s="109"/>
      <c r="D2" s="109"/>
      <c r="E2" s="109"/>
      <c r="F2" s="109"/>
      <c r="G2" s="109"/>
      <c r="H2" s="14"/>
      <c r="I2" s="14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8" t="s">
        <v>47</v>
      </c>
      <c r="M3" s="53"/>
      <c r="N3" s="54" t="s">
        <v>19</v>
      </c>
      <c r="O3" s="54" t="s">
        <v>80</v>
      </c>
      <c r="P3" s="54" t="s">
        <v>82</v>
      </c>
      <c r="Q3" s="54" t="s">
        <v>22</v>
      </c>
      <c r="R3" s="54" t="s">
        <v>23</v>
      </c>
      <c r="S3" s="54" t="s">
        <v>20</v>
      </c>
      <c r="T3" s="54" t="s">
        <v>21</v>
      </c>
      <c r="U3" s="54" t="s">
        <v>24</v>
      </c>
      <c r="V3" s="54" t="s">
        <v>41</v>
      </c>
      <c r="W3" s="54" t="s">
        <v>25</v>
      </c>
      <c r="X3" s="54" t="s">
        <v>71</v>
      </c>
      <c r="Y3" s="54"/>
      <c r="Z3" s="54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x14ac:dyDescent="0.25">
      <c r="A4" s="53" t="e">
        <f>+K4</f>
        <v>#REF!</v>
      </c>
      <c r="B4" s="5">
        <v>1</v>
      </c>
      <c r="C4" s="56">
        <v>192</v>
      </c>
      <c r="D4" s="36" t="s">
        <v>261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 t="shared" ref="J4:J35" si="0">TEXT(SUMPRODUCT(--(G4=$G$4:$G$597),--(B4&gt;$B$4:$B$597))+1,0)</f>
        <v>#REF!</v>
      </c>
      <c r="K4" s="58" t="e">
        <f>+G4&amp;"  "&amp;J4</f>
        <v>#REF!</v>
      </c>
      <c r="M4" s="53">
        <v>1</v>
      </c>
      <c r="N4" s="59" t="str">
        <f t="shared" ref="N4:W9" si="1">+IF(ISNA(VLOOKUP(N$3&amp;"  "&amp;$M4,$A$3:$I$109,2,0)),"",VLOOKUP(N$3&amp;"  "&amp;$M4,$A$3:$I$109,2,0))</f>
        <v/>
      </c>
      <c r="O4" s="59" t="str">
        <f t="shared" si="1"/>
        <v/>
      </c>
      <c r="P4" s="59" t="str">
        <f t="shared" si="1"/>
        <v/>
      </c>
      <c r="Q4" s="59" t="str">
        <f t="shared" si="1"/>
        <v/>
      </c>
      <c r="R4" s="59" t="str">
        <f t="shared" si="1"/>
        <v/>
      </c>
      <c r="S4" s="59" t="str">
        <f t="shared" si="1"/>
        <v/>
      </c>
      <c r="T4" s="59" t="str">
        <f t="shared" si="1"/>
        <v/>
      </c>
      <c r="U4" s="59" t="str">
        <f t="shared" si="1"/>
        <v/>
      </c>
      <c r="V4" s="59" t="str">
        <f t="shared" si="1"/>
        <v/>
      </c>
      <c r="W4" s="59" t="str">
        <f t="shared" si="1"/>
        <v/>
      </c>
      <c r="X4" s="59" t="str">
        <f t="shared" ref="X4:AG9" si="2">+IF(ISNA(VLOOKUP(X$3&amp;"  "&amp;$M4,$A$3:$I$109,2,0)),"",VLOOKUP(X$3&amp;"  "&amp;$M4,$A$3:$I$109,2,0))</f>
        <v/>
      </c>
      <c r="Y4" s="59" t="str">
        <f t="shared" si="2"/>
        <v/>
      </c>
      <c r="Z4" s="59" t="str">
        <f t="shared" si="2"/>
        <v/>
      </c>
      <c r="AA4" s="59" t="str">
        <f t="shared" si="2"/>
        <v/>
      </c>
      <c r="AB4" s="59" t="str">
        <f t="shared" si="2"/>
        <v/>
      </c>
      <c r="AC4" s="59" t="str">
        <f t="shared" si="2"/>
        <v/>
      </c>
      <c r="AD4" s="59" t="str">
        <f t="shared" si="2"/>
        <v/>
      </c>
      <c r="AE4" s="59" t="str">
        <f t="shared" si="2"/>
        <v/>
      </c>
      <c r="AF4" s="59" t="str">
        <f t="shared" si="2"/>
        <v/>
      </c>
      <c r="AG4" s="59" t="str">
        <f t="shared" si="2"/>
        <v/>
      </c>
      <c r="AH4" s="59" t="str">
        <f t="shared" ref="AH4:AM9" si="3">+IF(ISNA(VLOOKUP(AH$3&amp;"  "&amp;$M4,$A$3:$I$109,2,0)),"",VLOOKUP(AH$3&amp;"  "&amp;$M4,$A$3:$I$109,2,0))</f>
        <v/>
      </c>
      <c r="AI4" s="59" t="str">
        <f t="shared" si="3"/>
        <v/>
      </c>
      <c r="AJ4" s="59" t="str">
        <f t="shared" si="3"/>
        <v/>
      </c>
      <c r="AK4" s="59" t="str">
        <f t="shared" si="3"/>
        <v/>
      </c>
      <c r="AL4" s="59" t="str">
        <f t="shared" si="3"/>
        <v/>
      </c>
      <c r="AM4" s="59" t="str">
        <f t="shared" si="3"/>
        <v/>
      </c>
      <c r="AN4" s="53"/>
    </row>
    <row r="5" spans="1:40" x14ac:dyDescent="0.25">
      <c r="A5" s="53" t="e">
        <f t="shared" ref="A5:A36" si="4">+K5</f>
        <v>#REF!</v>
      </c>
      <c r="B5" s="5">
        <f>+B4+1</f>
        <v>2</v>
      </c>
      <c r="C5" s="56">
        <v>176</v>
      </c>
      <c r="D5" s="36" t="s">
        <v>157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si="0"/>
        <v>#REF!</v>
      </c>
      <c r="K5" s="58" t="e">
        <f t="shared" ref="K5:K20" si="5">+G5&amp;"  "&amp;J5</f>
        <v>#REF!</v>
      </c>
      <c r="M5" s="53">
        <v>2</v>
      </c>
      <c r="N5" s="59" t="str">
        <f t="shared" si="1"/>
        <v/>
      </c>
      <c r="O5" s="59" t="str">
        <f t="shared" si="1"/>
        <v/>
      </c>
      <c r="P5" s="59" t="str">
        <f t="shared" si="1"/>
        <v/>
      </c>
      <c r="Q5" s="59" t="str">
        <f t="shared" si="1"/>
        <v/>
      </c>
      <c r="R5" s="59" t="str">
        <f t="shared" si="1"/>
        <v/>
      </c>
      <c r="S5" s="59" t="str">
        <f t="shared" si="1"/>
        <v/>
      </c>
      <c r="T5" s="59" t="str">
        <f t="shared" si="1"/>
        <v/>
      </c>
      <c r="U5" s="59" t="str">
        <f t="shared" si="1"/>
        <v/>
      </c>
      <c r="V5" s="59" t="str">
        <f t="shared" si="1"/>
        <v/>
      </c>
      <c r="W5" s="59" t="str">
        <f t="shared" si="1"/>
        <v/>
      </c>
      <c r="X5" s="59" t="str">
        <f t="shared" si="2"/>
        <v/>
      </c>
      <c r="Y5" s="59" t="str">
        <f t="shared" si="2"/>
        <v/>
      </c>
      <c r="Z5" s="59" t="str">
        <f t="shared" si="2"/>
        <v/>
      </c>
      <c r="AA5" s="59" t="str">
        <f t="shared" si="2"/>
        <v/>
      </c>
      <c r="AB5" s="59" t="str">
        <f t="shared" si="2"/>
        <v/>
      </c>
      <c r="AC5" s="59" t="str">
        <f t="shared" si="2"/>
        <v/>
      </c>
      <c r="AD5" s="59" t="str">
        <f t="shared" si="2"/>
        <v/>
      </c>
      <c r="AE5" s="59" t="str">
        <f t="shared" si="2"/>
        <v/>
      </c>
      <c r="AF5" s="59" t="str">
        <f t="shared" si="2"/>
        <v/>
      </c>
      <c r="AG5" s="59" t="str">
        <f t="shared" si="2"/>
        <v/>
      </c>
      <c r="AH5" s="59" t="str">
        <f t="shared" si="3"/>
        <v/>
      </c>
      <c r="AI5" s="59" t="str">
        <f t="shared" si="3"/>
        <v/>
      </c>
      <c r="AJ5" s="59" t="str">
        <f t="shared" si="3"/>
        <v/>
      </c>
      <c r="AK5" s="59" t="str">
        <f t="shared" si="3"/>
        <v/>
      </c>
      <c r="AL5" s="59" t="str">
        <f t="shared" si="3"/>
        <v/>
      </c>
      <c r="AM5" s="59" t="str">
        <f t="shared" si="3"/>
        <v/>
      </c>
      <c r="AN5" s="53"/>
    </row>
    <row r="6" spans="1:40" x14ac:dyDescent="0.25">
      <c r="A6" s="53" t="e">
        <f t="shared" si="4"/>
        <v>#REF!</v>
      </c>
      <c r="B6" s="5">
        <f t="shared" ref="B6:B36" si="6">+B5+1</f>
        <v>3</v>
      </c>
      <c r="C6" s="56">
        <v>180</v>
      </c>
      <c r="D6" s="36" t="s">
        <v>158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0"/>
        <v>#REF!</v>
      </c>
      <c r="K6" s="58" t="e">
        <f t="shared" si="5"/>
        <v>#REF!</v>
      </c>
      <c r="M6" s="53">
        <v>3</v>
      </c>
      <c r="N6" s="59" t="str">
        <f t="shared" si="1"/>
        <v/>
      </c>
      <c r="O6" s="59" t="str">
        <f t="shared" si="1"/>
        <v/>
      </c>
      <c r="P6" s="59" t="str">
        <f t="shared" si="1"/>
        <v/>
      </c>
      <c r="Q6" s="59" t="str">
        <f t="shared" si="1"/>
        <v/>
      </c>
      <c r="R6" s="59" t="str">
        <f t="shared" si="1"/>
        <v/>
      </c>
      <c r="S6" s="59" t="str">
        <f t="shared" si="1"/>
        <v/>
      </c>
      <c r="T6" s="59" t="str">
        <f t="shared" si="1"/>
        <v/>
      </c>
      <c r="U6" s="59" t="str">
        <f t="shared" si="1"/>
        <v/>
      </c>
      <c r="V6" s="59" t="str">
        <f t="shared" si="1"/>
        <v/>
      </c>
      <c r="W6" s="59" t="str">
        <f t="shared" si="1"/>
        <v/>
      </c>
      <c r="X6" s="59" t="str">
        <f t="shared" si="2"/>
        <v/>
      </c>
      <c r="Y6" s="59" t="str">
        <f t="shared" si="2"/>
        <v/>
      </c>
      <c r="Z6" s="59" t="str">
        <f t="shared" si="2"/>
        <v/>
      </c>
      <c r="AA6" s="59" t="str">
        <f t="shared" si="2"/>
        <v/>
      </c>
      <c r="AB6" s="59" t="str">
        <f t="shared" si="2"/>
        <v/>
      </c>
      <c r="AC6" s="59" t="str">
        <f t="shared" si="2"/>
        <v/>
      </c>
      <c r="AD6" s="59" t="str">
        <f t="shared" si="2"/>
        <v/>
      </c>
      <c r="AE6" s="59" t="str">
        <f t="shared" si="2"/>
        <v/>
      </c>
      <c r="AF6" s="59" t="str">
        <f t="shared" si="2"/>
        <v/>
      </c>
      <c r="AG6" s="59" t="str">
        <f t="shared" si="2"/>
        <v/>
      </c>
      <c r="AH6" s="59" t="str">
        <f t="shared" si="3"/>
        <v/>
      </c>
      <c r="AI6" s="59" t="str">
        <f t="shared" si="3"/>
        <v/>
      </c>
      <c r="AJ6" s="59" t="str">
        <f t="shared" si="3"/>
        <v/>
      </c>
      <c r="AK6" s="59" t="str">
        <f t="shared" si="3"/>
        <v/>
      </c>
      <c r="AL6" s="59" t="str">
        <f t="shared" si="3"/>
        <v/>
      </c>
      <c r="AM6" s="59" t="str">
        <f t="shared" si="3"/>
        <v/>
      </c>
      <c r="AN6" s="53"/>
    </row>
    <row r="7" spans="1:40" x14ac:dyDescent="0.25">
      <c r="A7" s="53" t="e">
        <f t="shared" si="4"/>
        <v>#REF!</v>
      </c>
      <c r="B7" s="5">
        <f t="shared" si="6"/>
        <v>4</v>
      </c>
      <c r="C7" s="56">
        <v>186</v>
      </c>
      <c r="D7" s="36" t="s">
        <v>210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0"/>
        <v>#REF!</v>
      </c>
      <c r="K7" s="58" t="e">
        <f t="shared" si="5"/>
        <v>#REF!</v>
      </c>
      <c r="M7" s="53"/>
      <c r="N7" s="59" t="str">
        <f t="shared" si="1"/>
        <v/>
      </c>
      <c r="O7" s="59" t="str">
        <f t="shared" si="1"/>
        <v/>
      </c>
      <c r="P7" s="59" t="str">
        <f t="shared" si="1"/>
        <v/>
      </c>
      <c r="Q7" s="59" t="str">
        <f t="shared" si="1"/>
        <v/>
      </c>
      <c r="R7" s="59" t="str">
        <f t="shared" si="1"/>
        <v/>
      </c>
      <c r="S7" s="59" t="str">
        <f t="shared" si="1"/>
        <v/>
      </c>
      <c r="T7" s="59" t="str">
        <f t="shared" si="1"/>
        <v/>
      </c>
      <c r="U7" s="59" t="str">
        <f t="shared" si="1"/>
        <v/>
      </c>
      <c r="V7" s="59" t="str">
        <f t="shared" si="1"/>
        <v/>
      </c>
      <c r="W7" s="59" t="str">
        <f t="shared" si="1"/>
        <v/>
      </c>
      <c r="X7" s="59" t="str">
        <f t="shared" si="2"/>
        <v/>
      </c>
      <c r="Y7" s="59" t="str">
        <f t="shared" si="2"/>
        <v/>
      </c>
      <c r="Z7" s="59" t="str">
        <f t="shared" si="2"/>
        <v/>
      </c>
      <c r="AA7" s="59" t="str">
        <f t="shared" si="2"/>
        <v/>
      </c>
      <c r="AB7" s="59" t="str">
        <f t="shared" si="2"/>
        <v/>
      </c>
      <c r="AC7" s="59" t="str">
        <f t="shared" si="2"/>
        <v/>
      </c>
      <c r="AD7" s="59" t="str">
        <f t="shared" si="2"/>
        <v/>
      </c>
      <c r="AE7" s="59" t="str">
        <f t="shared" si="2"/>
        <v/>
      </c>
      <c r="AF7" s="59" t="str">
        <f t="shared" si="2"/>
        <v/>
      </c>
      <c r="AG7" s="59" t="str">
        <f t="shared" si="2"/>
        <v/>
      </c>
      <c r="AH7" s="59" t="str">
        <f t="shared" si="3"/>
        <v/>
      </c>
      <c r="AI7" s="59" t="str">
        <f t="shared" si="3"/>
        <v/>
      </c>
      <c r="AJ7" s="59" t="str">
        <f t="shared" si="3"/>
        <v/>
      </c>
      <c r="AK7" s="59" t="str">
        <f t="shared" si="3"/>
        <v/>
      </c>
      <c r="AL7" s="59" t="str">
        <f t="shared" si="3"/>
        <v/>
      </c>
      <c r="AM7" s="59" t="str">
        <f t="shared" si="3"/>
        <v/>
      </c>
      <c r="AN7" s="53"/>
    </row>
    <row r="8" spans="1:40" x14ac:dyDescent="0.25">
      <c r="A8" s="53" t="e">
        <f t="shared" si="4"/>
        <v>#REF!</v>
      </c>
      <c r="B8" s="5">
        <f t="shared" si="6"/>
        <v>5</v>
      </c>
      <c r="C8" s="56">
        <v>172</v>
      </c>
      <c r="D8" s="36" t="s">
        <v>262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0"/>
        <v>#REF!</v>
      </c>
      <c r="K8" s="58" t="e">
        <f t="shared" si="5"/>
        <v>#REF!</v>
      </c>
      <c r="M8" s="53"/>
      <c r="N8" s="59" t="str">
        <f t="shared" si="1"/>
        <v/>
      </c>
      <c r="O8" s="59" t="str">
        <f t="shared" si="1"/>
        <v/>
      </c>
      <c r="P8" s="59" t="str">
        <f t="shared" si="1"/>
        <v/>
      </c>
      <c r="Q8" s="59" t="str">
        <f t="shared" si="1"/>
        <v/>
      </c>
      <c r="R8" s="59" t="str">
        <f t="shared" si="1"/>
        <v/>
      </c>
      <c r="S8" s="59" t="str">
        <f t="shared" si="1"/>
        <v/>
      </c>
      <c r="T8" s="59" t="str">
        <f t="shared" si="1"/>
        <v/>
      </c>
      <c r="U8" s="59" t="str">
        <f t="shared" si="1"/>
        <v/>
      </c>
      <c r="V8" s="59" t="str">
        <f t="shared" si="1"/>
        <v/>
      </c>
      <c r="W8" s="59" t="str">
        <f t="shared" si="1"/>
        <v/>
      </c>
      <c r="X8" s="59" t="str">
        <f t="shared" si="2"/>
        <v/>
      </c>
      <c r="Y8" s="59" t="str">
        <f t="shared" si="2"/>
        <v/>
      </c>
      <c r="Z8" s="59" t="str">
        <f t="shared" si="2"/>
        <v/>
      </c>
      <c r="AA8" s="59" t="str">
        <f t="shared" si="2"/>
        <v/>
      </c>
      <c r="AB8" s="59" t="str">
        <f t="shared" si="2"/>
        <v/>
      </c>
      <c r="AC8" s="59" t="str">
        <f t="shared" si="2"/>
        <v/>
      </c>
      <c r="AD8" s="59" t="str">
        <f t="shared" si="2"/>
        <v/>
      </c>
      <c r="AE8" s="59" t="str">
        <f t="shared" si="2"/>
        <v/>
      </c>
      <c r="AF8" s="59" t="str">
        <f t="shared" si="2"/>
        <v/>
      </c>
      <c r="AG8" s="59" t="str">
        <f t="shared" si="2"/>
        <v/>
      </c>
      <c r="AH8" s="59" t="str">
        <f t="shared" si="3"/>
        <v/>
      </c>
      <c r="AI8" s="59" t="str">
        <f t="shared" si="3"/>
        <v/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  <c r="AN8" s="53"/>
    </row>
    <row r="9" spans="1:40" x14ac:dyDescent="0.25">
      <c r="A9" s="53" t="e">
        <f t="shared" si="4"/>
        <v>#REF!</v>
      </c>
      <c r="B9" s="5">
        <f t="shared" si="6"/>
        <v>6</v>
      </c>
      <c r="C9" s="56">
        <v>177</v>
      </c>
      <c r="D9" s="36" t="s">
        <v>263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0"/>
        <v>#REF!</v>
      </c>
      <c r="K9" s="58" t="e">
        <f t="shared" si="5"/>
        <v>#REF!</v>
      </c>
      <c r="M9" s="53"/>
      <c r="N9" s="59" t="str">
        <f t="shared" si="1"/>
        <v/>
      </c>
      <c r="O9" s="59" t="str">
        <f t="shared" si="1"/>
        <v/>
      </c>
      <c r="P9" s="59" t="str">
        <f t="shared" si="1"/>
        <v/>
      </c>
      <c r="Q9" s="59" t="str">
        <f t="shared" si="1"/>
        <v/>
      </c>
      <c r="R9" s="59" t="str">
        <f t="shared" si="1"/>
        <v/>
      </c>
      <c r="S9" s="59" t="str">
        <f t="shared" si="1"/>
        <v/>
      </c>
      <c r="T9" s="59" t="str">
        <f t="shared" si="1"/>
        <v/>
      </c>
      <c r="U9" s="59" t="str">
        <f t="shared" si="1"/>
        <v/>
      </c>
      <c r="V9" s="59" t="str">
        <f t="shared" si="1"/>
        <v/>
      </c>
      <c r="W9" s="59" t="str">
        <f t="shared" si="1"/>
        <v/>
      </c>
      <c r="X9" s="59" t="str">
        <f t="shared" si="2"/>
        <v/>
      </c>
      <c r="Y9" s="59" t="str">
        <f t="shared" si="2"/>
        <v/>
      </c>
      <c r="Z9" s="59" t="str">
        <f t="shared" si="2"/>
        <v/>
      </c>
      <c r="AA9" s="59" t="str">
        <f t="shared" si="2"/>
        <v/>
      </c>
      <c r="AB9" s="59" t="str">
        <f t="shared" si="2"/>
        <v/>
      </c>
      <c r="AC9" s="59" t="str">
        <f t="shared" si="2"/>
        <v/>
      </c>
      <c r="AD9" s="59" t="str">
        <f t="shared" si="2"/>
        <v/>
      </c>
      <c r="AE9" s="59" t="str">
        <f t="shared" si="2"/>
        <v/>
      </c>
      <c r="AF9" s="59" t="str">
        <f t="shared" si="2"/>
        <v/>
      </c>
      <c r="AG9" s="59" t="str">
        <f t="shared" si="2"/>
        <v/>
      </c>
      <c r="AH9" s="59" t="str">
        <f t="shared" si="3"/>
        <v/>
      </c>
      <c r="AI9" s="59" t="str">
        <f t="shared" si="3"/>
        <v/>
      </c>
      <c r="AJ9" s="59" t="str">
        <f t="shared" si="3"/>
        <v/>
      </c>
      <c r="AK9" s="59" t="str">
        <f t="shared" si="3"/>
        <v/>
      </c>
      <c r="AL9" s="59" t="str">
        <f t="shared" si="3"/>
        <v/>
      </c>
      <c r="AM9" s="59" t="str">
        <f t="shared" si="3"/>
        <v/>
      </c>
      <c r="AN9" s="53"/>
    </row>
    <row r="10" spans="1:40" x14ac:dyDescent="0.25">
      <c r="A10" s="53" t="e">
        <f t="shared" si="4"/>
        <v>#REF!</v>
      </c>
      <c r="B10" s="5">
        <f t="shared" si="6"/>
        <v>7</v>
      </c>
      <c r="C10" s="56">
        <v>163</v>
      </c>
      <c r="D10" s="36" t="s">
        <v>214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0"/>
        <v>#REF!</v>
      </c>
      <c r="K10" s="58" t="e">
        <f t="shared" si="5"/>
        <v>#REF!</v>
      </c>
      <c r="M10" s="54" t="s">
        <v>48</v>
      </c>
      <c r="N10" s="60">
        <f>IF(N6="",1000,SUM(N4:N6))</f>
        <v>1000</v>
      </c>
      <c r="O10" s="60">
        <f t="shared" ref="O10:AM10" si="7">IF(O6="",1000,SUM(O4:O6))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53"/>
    </row>
    <row r="11" spans="1:40" x14ac:dyDescent="0.25">
      <c r="A11" s="53" t="e">
        <f t="shared" si="4"/>
        <v>#REF!</v>
      </c>
      <c r="B11" s="5">
        <f t="shared" si="6"/>
        <v>8</v>
      </c>
      <c r="C11" s="56">
        <v>170</v>
      </c>
      <c r="D11" s="36" t="s">
        <v>264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0"/>
        <v>#REF!</v>
      </c>
      <c r="K11" s="58" t="e">
        <f t="shared" si="5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  <c r="AN11" s="53"/>
    </row>
    <row r="12" spans="1:40" x14ac:dyDescent="0.25">
      <c r="A12" s="53" t="e">
        <f t="shared" si="4"/>
        <v>#REF!</v>
      </c>
      <c r="B12" s="5">
        <f t="shared" si="6"/>
        <v>9</v>
      </c>
      <c r="C12" s="56">
        <v>187</v>
      </c>
      <c r="D12" s="36" t="s">
        <v>265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0"/>
        <v>#REF!</v>
      </c>
      <c r="K12" s="58" t="e">
        <f t="shared" si="5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x14ac:dyDescent="0.25">
      <c r="A13" s="53" t="e">
        <f t="shared" si="4"/>
        <v>#REF!</v>
      </c>
      <c r="B13" s="5">
        <f t="shared" si="6"/>
        <v>10</v>
      </c>
      <c r="C13" s="56">
        <v>164</v>
      </c>
      <c r="D13" s="36" t="s">
        <v>266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0"/>
        <v>#REF!</v>
      </c>
      <c r="K13" s="58" t="e">
        <f t="shared" si="5"/>
        <v>#REF!</v>
      </c>
      <c r="M13" s="53">
        <v>4</v>
      </c>
      <c r="N13" s="59" t="str">
        <f t="shared" ref="N13:W18" si="8">+IF(ISNA(VLOOKUP(N$3&amp;"  "&amp;$M13,$A$3:$I$109,2,0)),"",VLOOKUP(N$3&amp;"  "&amp;$M13,$A$3:$I$109,2,0))</f>
        <v/>
      </c>
      <c r="O13" s="59" t="str">
        <f t="shared" si="8"/>
        <v/>
      </c>
      <c r="P13" s="59" t="str">
        <f t="shared" si="8"/>
        <v/>
      </c>
      <c r="Q13" s="59" t="str">
        <f t="shared" si="8"/>
        <v/>
      </c>
      <c r="R13" s="59" t="str">
        <f t="shared" si="8"/>
        <v/>
      </c>
      <c r="S13" s="59" t="str">
        <f t="shared" si="8"/>
        <v/>
      </c>
      <c r="T13" s="59" t="str">
        <f t="shared" si="8"/>
        <v/>
      </c>
      <c r="U13" s="59" t="str">
        <f t="shared" si="8"/>
        <v/>
      </c>
      <c r="V13" s="59" t="str">
        <f t="shared" si="8"/>
        <v/>
      </c>
      <c r="W13" s="59" t="str">
        <f t="shared" si="8"/>
        <v/>
      </c>
      <c r="X13" s="59" t="str">
        <f t="shared" ref="X13:AG18" si="9">+IF(ISNA(VLOOKUP(X$3&amp;"  "&amp;$M13,$A$3:$I$109,2,0)),"",VLOOKUP(X$3&amp;"  "&amp;$M13,$A$3:$I$109,2,0))</f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si="9"/>
        <v/>
      </c>
      <c r="AF13" s="59" t="str">
        <f t="shared" si="9"/>
        <v/>
      </c>
      <c r="AG13" s="59" t="str">
        <f t="shared" si="9"/>
        <v/>
      </c>
      <c r="AH13" s="59" t="str">
        <f t="shared" ref="AH13:AM18" si="10">+IF(ISNA(VLOOKUP(AH$3&amp;"  "&amp;$M13,$A$3:$I$109,2,0)),"",VLOOKUP(AH$3&amp;"  "&amp;$M13,$A$3:$I$109,2,0))</f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  <c r="AN13" s="53"/>
    </row>
    <row r="14" spans="1:40" x14ac:dyDescent="0.25">
      <c r="A14" s="53" t="e">
        <f t="shared" si="4"/>
        <v>#REF!</v>
      </c>
      <c r="B14" s="5">
        <f t="shared" si="6"/>
        <v>11</v>
      </c>
      <c r="C14" s="56">
        <v>181</v>
      </c>
      <c r="D14" s="36" t="s">
        <v>267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0"/>
        <v>#REF!</v>
      </c>
      <c r="K14" s="58" t="e">
        <f t="shared" si="5"/>
        <v>#REF!</v>
      </c>
      <c r="M14" s="53">
        <v>5</v>
      </c>
      <c r="N14" s="59" t="str">
        <f t="shared" si="8"/>
        <v/>
      </c>
      <c r="O14" s="59" t="str">
        <f t="shared" si="8"/>
        <v/>
      </c>
      <c r="P14" s="59" t="str">
        <f t="shared" si="8"/>
        <v/>
      </c>
      <c r="Q14" s="59" t="str">
        <f t="shared" si="8"/>
        <v/>
      </c>
      <c r="R14" s="59" t="str">
        <f t="shared" si="8"/>
        <v/>
      </c>
      <c r="S14" s="59" t="str">
        <f t="shared" si="8"/>
        <v/>
      </c>
      <c r="T14" s="59" t="str">
        <f t="shared" si="8"/>
        <v/>
      </c>
      <c r="U14" s="59" t="str">
        <f t="shared" si="8"/>
        <v/>
      </c>
      <c r="V14" s="59" t="str">
        <f t="shared" si="8"/>
        <v/>
      </c>
      <c r="W14" s="59" t="str">
        <f t="shared" si="8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9"/>
        <v/>
      </c>
      <c r="AF14" s="59" t="str">
        <f t="shared" si="9"/>
        <v/>
      </c>
      <c r="AG14" s="59" t="str">
        <f t="shared" si="9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  <c r="AN14" s="53"/>
    </row>
    <row r="15" spans="1:40" x14ac:dyDescent="0.25">
      <c r="A15" s="53" t="e">
        <f t="shared" si="4"/>
        <v>#REF!</v>
      </c>
      <c r="B15" s="5">
        <f t="shared" si="6"/>
        <v>12</v>
      </c>
      <c r="C15" s="56">
        <v>191</v>
      </c>
      <c r="D15" s="36" t="s">
        <v>218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0"/>
        <v>#REF!</v>
      </c>
      <c r="K15" s="58" t="e">
        <f t="shared" si="5"/>
        <v>#REF!</v>
      </c>
      <c r="M15" s="53">
        <v>6</v>
      </c>
      <c r="N15" s="59" t="str">
        <f t="shared" si="8"/>
        <v/>
      </c>
      <c r="O15" s="59" t="str">
        <f t="shared" si="8"/>
        <v/>
      </c>
      <c r="P15" s="59" t="str">
        <f t="shared" si="8"/>
        <v/>
      </c>
      <c r="Q15" s="59" t="str">
        <f t="shared" si="8"/>
        <v/>
      </c>
      <c r="R15" s="59" t="str">
        <f t="shared" si="8"/>
        <v/>
      </c>
      <c r="S15" s="59" t="str">
        <f t="shared" si="8"/>
        <v/>
      </c>
      <c r="T15" s="59" t="str">
        <f t="shared" si="8"/>
        <v/>
      </c>
      <c r="U15" s="59" t="str">
        <f t="shared" si="8"/>
        <v/>
      </c>
      <c r="V15" s="59" t="str">
        <f t="shared" si="8"/>
        <v/>
      </c>
      <c r="W15" s="59" t="str">
        <f t="shared" si="8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9"/>
        <v/>
      </c>
      <c r="AF15" s="59" t="str">
        <f t="shared" si="9"/>
        <v/>
      </c>
      <c r="AG15" s="59" t="str">
        <f t="shared" si="9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  <c r="AN15" s="53"/>
    </row>
    <row r="16" spans="1:40" x14ac:dyDescent="0.25">
      <c r="A16" s="53" t="e">
        <f t="shared" si="4"/>
        <v>#REF!</v>
      </c>
      <c r="B16" s="5">
        <f t="shared" si="6"/>
        <v>13</v>
      </c>
      <c r="C16" s="56">
        <v>178</v>
      </c>
      <c r="D16" s="36" t="s">
        <v>268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0"/>
        <v>#REF!</v>
      </c>
      <c r="K16" s="58" t="e">
        <f t="shared" si="5"/>
        <v>#REF!</v>
      </c>
      <c r="M16" s="53"/>
      <c r="N16" s="59" t="str">
        <f t="shared" si="8"/>
        <v/>
      </c>
      <c r="O16" s="59" t="str">
        <f t="shared" si="8"/>
        <v/>
      </c>
      <c r="P16" s="59" t="str">
        <f t="shared" si="8"/>
        <v/>
      </c>
      <c r="Q16" s="59" t="str">
        <f t="shared" si="8"/>
        <v/>
      </c>
      <c r="R16" s="59" t="str">
        <f t="shared" si="8"/>
        <v/>
      </c>
      <c r="S16" s="59" t="str">
        <f t="shared" si="8"/>
        <v/>
      </c>
      <c r="T16" s="59" t="str">
        <f t="shared" si="8"/>
        <v/>
      </c>
      <c r="U16" s="59" t="str">
        <f t="shared" si="8"/>
        <v/>
      </c>
      <c r="V16" s="59" t="str">
        <f t="shared" si="8"/>
        <v/>
      </c>
      <c r="W16" s="59" t="str">
        <f t="shared" si="8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9"/>
        <v/>
      </c>
      <c r="AF16" s="59" t="str">
        <f t="shared" si="9"/>
        <v/>
      </c>
      <c r="AG16" s="59" t="str">
        <f t="shared" si="9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  <c r="AN16" s="53"/>
    </row>
    <row r="17" spans="1:40" x14ac:dyDescent="0.25">
      <c r="A17" s="53" t="e">
        <f t="shared" si="4"/>
        <v>#REF!</v>
      </c>
      <c r="B17" s="5">
        <f t="shared" si="6"/>
        <v>14</v>
      </c>
      <c r="C17" s="56">
        <v>196</v>
      </c>
      <c r="D17" s="36" t="s">
        <v>269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0"/>
        <v>#REF!</v>
      </c>
      <c r="K17" s="58" t="e">
        <f t="shared" si="5"/>
        <v>#REF!</v>
      </c>
      <c r="M17" s="53"/>
      <c r="N17" s="59" t="str">
        <f t="shared" si="8"/>
        <v/>
      </c>
      <c r="O17" s="59" t="str">
        <f t="shared" si="8"/>
        <v/>
      </c>
      <c r="P17" s="59" t="str">
        <f t="shared" si="8"/>
        <v/>
      </c>
      <c r="Q17" s="59" t="str">
        <f t="shared" si="8"/>
        <v/>
      </c>
      <c r="R17" s="59" t="str">
        <f t="shared" si="8"/>
        <v/>
      </c>
      <c r="S17" s="59" t="str">
        <f t="shared" si="8"/>
        <v/>
      </c>
      <c r="T17" s="59" t="str">
        <f t="shared" si="8"/>
        <v/>
      </c>
      <c r="U17" s="59" t="str">
        <f t="shared" si="8"/>
        <v/>
      </c>
      <c r="V17" s="59" t="str">
        <f t="shared" si="8"/>
        <v/>
      </c>
      <c r="W17" s="59" t="str">
        <f t="shared" si="8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9"/>
        <v/>
      </c>
      <c r="AF17" s="59" t="str">
        <f t="shared" si="9"/>
        <v/>
      </c>
      <c r="AG17" s="59" t="str">
        <f t="shared" si="9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  <c r="AN17" s="53"/>
    </row>
    <row r="18" spans="1:40" x14ac:dyDescent="0.25">
      <c r="A18" s="53" t="e">
        <f t="shared" si="4"/>
        <v>#REF!</v>
      </c>
      <c r="B18" s="5">
        <f t="shared" si="6"/>
        <v>15</v>
      </c>
      <c r="C18" s="56">
        <v>167</v>
      </c>
      <c r="D18" s="36" t="s">
        <v>270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0"/>
        <v>#REF!</v>
      </c>
      <c r="K18" s="58" t="e">
        <f t="shared" si="5"/>
        <v>#REF!</v>
      </c>
      <c r="M18" s="53"/>
      <c r="N18" s="59" t="str">
        <f t="shared" si="8"/>
        <v/>
      </c>
      <c r="O18" s="59" t="str">
        <f t="shared" si="8"/>
        <v/>
      </c>
      <c r="P18" s="59" t="str">
        <f t="shared" si="8"/>
        <v/>
      </c>
      <c r="Q18" s="59" t="str">
        <f t="shared" si="8"/>
        <v/>
      </c>
      <c r="R18" s="59" t="str">
        <f t="shared" si="8"/>
        <v/>
      </c>
      <c r="S18" s="59" t="str">
        <f t="shared" si="8"/>
        <v/>
      </c>
      <c r="T18" s="59" t="str">
        <f t="shared" si="8"/>
        <v/>
      </c>
      <c r="U18" s="59" t="str">
        <f t="shared" si="8"/>
        <v/>
      </c>
      <c r="V18" s="59" t="str">
        <f t="shared" si="8"/>
        <v/>
      </c>
      <c r="W18" s="59" t="str">
        <f t="shared" si="8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9"/>
        <v/>
      </c>
      <c r="AF18" s="59" t="str">
        <f t="shared" si="9"/>
        <v/>
      </c>
      <c r="AG18" s="59" t="str">
        <f t="shared" si="9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  <c r="AN18" s="53"/>
    </row>
    <row r="19" spans="1:40" x14ac:dyDescent="0.25">
      <c r="A19" s="53" t="e">
        <f t="shared" si="4"/>
        <v>#REF!</v>
      </c>
      <c r="B19" s="5">
        <f t="shared" si="6"/>
        <v>16</v>
      </c>
      <c r="C19" s="56">
        <v>182</v>
      </c>
      <c r="D19" s="36" t="s">
        <v>271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0"/>
        <v>#REF!</v>
      </c>
      <c r="K19" s="58" t="e">
        <f t="shared" si="5"/>
        <v>#REF!</v>
      </c>
      <c r="M19" s="54" t="s">
        <v>48</v>
      </c>
      <c r="N19" s="60">
        <f>IF(N15="",1000,SUM(N13:N15))</f>
        <v>1000</v>
      </c>
      <c r="O19" s="60">
        <f t="shared" ref="O19:AM19" si="11">IF(O15="",1000,SUM(O13:O15))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  <c r="AN19" s="53"/>
    </row>
    <row r="20" spans="1:40" x14ac:dyDescent="0.25">
      <c r="A20" s="53" t="e">
        <f t="shared" si="4"/>
        <v>#REF!</v>
      </c>
      <c r="B20" s="5">
        <f t="shared" si="6"/>
        <v>17</v>
      </c>
      <c r="C20" s="56">
        <v>168</v>
      </c>
      <c r="D20" s="36" t="s">
        <v>272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0"/>
        <v>#REF!</v>
      </c>
      <c r="K20" s="58" t="e">
        <f t="shared" si="5"/>
        <v>#REF!</v>
      </c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  <c r="AN20" s="53"/>
    </row>
    <row r="21" spans="1:40" x14ac:dyDescent="0.25">
      <c r="A21" s="53" t="e">
        <f t="shared" si="4"/>
        <v>#REF!</v>
      </c>
      <c r="B21" s="5">
        <f t="shared" si="6"/>
        <v>18</v>
      </c>
      <c r="C21" s="56">
        <v>171</v>
      </c>
      <c r="D21" s="36" t="s">
        <v>273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0"/>
        <v>#REF!</v>
      </c>
      <c r="K21" s="58" t="e">
        <f t="shared" ref="K21:K36" si="12">+G21&amp;"  "&amp;J21</f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x14ac:dyDescent="0.25">
      <c r="A22" s="53" t="e">
        <f t="shared" si="4"/>
        <v>#REF!</v>
      </c>
      <c r="B22" s="5">
        <f t="shared" si="6"/>
        <v>19</v>
      </c>
      <c r="C22" s="56">
        <v>197</v>
      </c>
      <c r="D22" s="36" t="s">
        <v>274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0"/>
        <v>#REF!</v>
      </c>
      <c r="K22" s="58" t="e">
        <f t="shared" si="12"/>
        <v>#REF!</v>
      </c>
      <c r="M22" s="53">
        <v>7</v>
      </c>
      <c r="N22" s="59" t="str">
        <f t="shared" ref="N22:W27" si="13">+IF(ISNA(VLOOKUP(N$3&amp;"  "&amp;$M22,$A$3:$I$109,2,0)),"",VLOOKUP(N$3&amp;"  "&amp;$M22,$A$3:$I$109,2,0))</f>
        <v/>
      </c>
      <c r="O22" s="59" t="str">
        <f t="shared" si="13"/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ref="X22:AG27" si="14">+IF(ISNA(VLOOKUP(X$3&amp;"  "&amp;$M22,$A$3:$I$109,2,0)),"",VLOOKUP(X$3&amp;"  "&amp;$M22,$A$3:$I$109,2,0))</f>
        <v/>
      </c>
      <c r="Y22" s="59" t="str">
        <f t="shared" si="14"/>
        <v/>
      </c>
      <c r="Z22" s="59" t="str">
        <f t="shared" si="14"/>
        <v/>
      </c>
      <c r="AA22" s="59" t="str">
        <f t="shared" si="14"/>
        <v/>
      </c>
      <c r="AB22" s="59" t="str">
        <f t="shared" si="14"/>
        <v/>
      </c>
      <c r="AC22" s="59" t="str">
        <f t="shared" si="14"/>
        <v/>
      </c>
      <c r="AD22" s="59" t="str">
        <f t="shared" si="14"/>
        <v/>
      </c>
      <c r="AE22" s="59" t="str">
        <f t="shared" si="14"/>
        <v/>
      </c>
      <c r="AF22" s="59" t="str">
        <f t="shared" si="14"/>
        <v/>
      </c>
      <c r="AG22" s="59" t="str">
        <f t="shared" si="14"/>
        <v/>
      </c>
      <c r="AH22" s="59" t="str">
        <f t="shared" ref="AH22:AM27" si="15">+IF(ISNA(VLOOKUP(AH$3&amp;"  "&amp;$M22,$A$3:$I$109,2,0)),"",VLOOKUP(AH$3&amp;"  "&amp;$M22,$A$3:$I$109,2,0))</f>
        <v/>
      </c>
      <c r="AI22" s="59" t="str">
        <f t="shared" si="15"/>
        <v/>
      </c>
      <c r="AJ22" s="59" t="str">
        <f t="shared" si="15"/>
        <v/>
      </c>
      <c r="AK22" s="59" t="str">
        <f t="shared" si="15"/>
        <v/>
      </c>
      <c r="AL22" s="59" t="str">
        <f t="shared" si="15"/>
        <v/>
      </c>
      <c r="AM22" s="59" t="str">
        <f t="shared" si="15"/>
        <v/>
      </c>
      <c r="AN22" s="53"/>
    </row>
    <row r="23" spans="1:40" x14ac:dyDescent="0.25">
      <c r="A23" s="53" t="e">
        <f t="shared" si="4"/>
        <v>#REF!</v>
      </c>
      <c r="B23" s="5">
        <f t="shared" si="6"/>
        <v>20</v>
      </c>
      <c r="C23" s="56">
        <v>193</v>
      </c>
      <c r="D23" s="36" t="s">
        <v>275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0"/>
        <v>#REF!</v>
      </c>
      <c r="K23" s="58" t="e">
        <f t="shared" si="12"/>
        <v>#REF!</v>
      </c>
      <c r="M23" s="53">
        <v>8</v>
      </c>
      <c r="N23" s="59" t="str">
        <f t="shared" si="13"/>
        <v/>
      </c>
      <c r="O23" s="59" t="str">
        <f t="shared" si="13"/>
        <v/>
      </c>
      <c r="P23" s="59" t="str">
        <f t="shared" si="13"/>
        <v/>
      </c>
      <c r="Q23" s="59" t="str">
        <f t="shared" si="13"/>
        <v/>
      </c>
      <c r="R23" s="59" t="str">
        <f t="shared" si="13"/>
        <v/>
      </c>
      <c r="S23" s="59" t="str">
        <f t="shared" si="13"/>
        <v/>
      </c>
      <c r="T23" s="59" t="str">
        <f t="shared" si="13"/>
        <v/>
      </c>
      <c r="U23" s="59" t="str">
        <f t="shared" si="13"/>
        <v/>
      </c>
      <c r="V23" s="59" t="str">
        <f t="shared" si="13"/>
        <v/>
      </c>
      <c r="W23" s="59" t="str">
        <f t="shared" si="13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4"/>
        <v/>
      </c>
      <c r="AE23" s="59" t="str">
        <f t="shared" si="14"/>
        <v/>
      </c>
      <c r="AF23" s="59" t="str">
        <f t="shared" si="14"/>
        <v/>
      </c>
      <c r="AG23" s="59" t="str">
        <f t="shared" si="14"/>
        <v/>
      </c>
      <c r="AH23" s="59" t="str">
        <f t="shared" si="15"/>
        <v/>
      </c>
      <c r="AI23" s="59" t="str">
        <f t="shared" si="15"/>
        <v/>
      </c>
      <c r="AJ23" s="59" t="str">
        <f t="shared" si="15"/>
        <v/>
      </c>
      <c r="AK23" s="59" t="str">
        <f t="shared" si="15"/>
        <v/>
      </c>
      <c r="AL23" s="59" t="str">
        <f t="shared" si="15"/>
        <v/>
      </c>
      <c r="AM23" s="59" t="str">
        <f t="shared" si="15"/>
        <v/>
      </c>
      <c r="AN23" s="53"/>
    </row>
    <row r="24" spans="1:40" x14ac:dyDescent="0.25">
      <c r="A24" s="53" t="e">
        <f t="shared" si="4"/>
        <v>#REF!</v>
      </c>
      <c r="B24" s="5">
        <f t="shared" si="6"/>
        <v>21</v>
      </c>
      <c r="C24" s="56">
        <v>165</v>
      </c>
      <c r="D24" s="36" t="s">
        <v>276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0"/>
        <v>#REF!</v>
      </c>
      <c r="K24" s="58" t="e">
        <f t="shared" si="12"/>
        <v>#REF!</v>
      </c>
      <c r="M24" s="53">
        <v>9</v>
      </c>
      <c r="N24" s="59" t="str">
        <f t="shared" si="13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4"/>
        <v/>
      </c>
      <c r="Y24" s="59" t="str">
        <f t="shared" si="14"/>
        <v/>
      </c>
      <c r="Z24" s="59" t="str">
        <f t="shared" si="14"/>
        <v/>
      </c>
      <c r="AA24" s="59" t="str">
        <f t="shared" si="14"/>
        <v/>
      </c>
      <c r="AB24" s="59" t="str">
        <f t="shared" si="14"/>
        <v/>
      </c>
      <c r="AC24" s="59" t="str">
        <f t="shared" si="14"/>
        <v/>
      </c>
      <c r="AD24" s="59" t="str">
        <f t="shared" si="14"/>
        <v/>
      </c>
      <c r="AE24" s="59" t="str">
        <f t="shared" si="14"/>
        <v/>
      </c>
      <c r="AF24" s="59" t="str">
        <f t="shared" si="14"/>
        <v/>
      </c>
      <c r="AG24" s="59" t="str">
        <f t="shared" si="14"/>
        <v/>
      </c>
      <c r="AH24" s="59" t="str">
        <f t="shared" si="15"/>
        <v/>
      </c>
      <c r="AI24" s="59" t="str">
        <f t="shared" si="15"/>
        <v/>
      </c>
      <c r="AJ24" s="59" t="str">
        <f t="shared" si="15"/>
        <v/>
      </c>
      <c r="AK24" s="59" t="str">
        <f t="shared" si="15"/>
        <v/>
      </c>
      <c r="AL24" s="59" t="str">
        <f t="shared" si="15"/>
        <v/>
      </c>
      <c r="AM24" s="59" t="str">
        <f t="shared" si="15"/>
        <v/>
      </c>
      <c r="AN24" s="53"/>
    </row>
    <row r="25" spans="1:40" x14ac:dyDescent="0.25">
      <c r="A25" s="53" t="e">
        <f t="shared" si="4"/>
        <v>#REF!</v>
      </c>
      <c r="B25" s="5">
        <f t="shared" si="6"/>
        <v>22</v>
      </c>
      <c r="C25" s="56">
        <v>185</v>
      </c>
      <c r="D25" s="36" t="s">
        <v>221</v>
      </c>
      <c r="E25" s="4" t="e">
        <f>+VLOOKUP($C25,#REF!,2,"false")</f>
        <v>#REF!</v>
      </c>
      <c r="F25" s="4" t="e">
        <f>+VLOOKUP($C25,#REF!,3,"false")</f>
        <v>#REF!</v>
      </c>
      <c r="G25" s="4" t="e">
        <f>+VLOOKUP($C25,#REF!,4,"false")</f>
        <v>#REF!</v>
      </c>
      <c r="H25" s="4" t="e">
        <f>+VLOOKUP($C25,#REF!,5,"false")</f>
        <v>#REF!</v>
      </c>
      <c r="I25" s="5" t="e">
        <f>+VLOOKUP($C25,#REF!,6,"false")</f>
        <v>#REF!</v>
      </c>
      <c r="J25" s="57" t="e">
        <f t="shared" si="0"/>
        <v>#REF!</v>
      </c>
      <c r="K25" s="58" t="e">
        <f t="shared" si="12"/>
        <v>#REF!</v>
      </c>
      <c r="M25" s="53"/>
      <c r="N25" s="59" t="str">
        <f t="shared" si="13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4"/>
        <v/>
      </c>
      <c r="Y25" s="59" t="str">
        <f t="shared" si="14"/>
        <v/>
      </c>
      <c r="Z25" s="59" t="str">
        <f t="shared" si="14"/>
        <v/>
      </c>
      <c r="AA25" s="59" t="str">
        <f t="shared" si="14"/>
        <v/>
      </c>
      <c r="AB25" s="59" t="str">
        <f t="shared" si="14"/>
        <v/>
      </c>
      <c r="AC25" s="59" t="str">
        <f t="shared" si="14"/>
        <v/>
      </c>
      <c r="AD25" s="59" t="str">
        <f t="shared" si="14"/>
        <v/>
      </c>
      <c r="AE25" s="59" t="str">
        <f t="shared" si="14"/>
        <v/>
      </c>
      <c r="AF25" s="59" t="str">
        <f t="shared" si="14"/>
        <v/>
      </c>
      <c r="AG25" s="59" t="str">
        <f t="shared" si="14"/>
        <v/>
      </c>
      <c r="AH25" s="59" t="str">
        <f t="shared" si="15"/>
        <v/>
      </c>
      <c r="AI25" s="59" t="str">
        <f t="shared" si="15"/>
        <v/>
      </c>
      <c r="AJ25" s="59" t="str">
        <f t="shared" si="15"/>
        <v/>
      </c>
      <c r="AK25" s="59" t="str">
        <f t="shared" si="15"/>
        <v/>
      </c>
      <c r="AL25" s="59" t="str">
        <f t="shared" si="15"/>
        <v/>
      </c>
      <c r="AM25" s="59" t="str">
        <f t="shared" si="15"/>
        <v/>
      </c>
      <c r="AN25" s="53"/>
    </row>
    <row r="26" spans="1:40" x14ac:dyDescent="0.25">
      <c r="A26" s="53" t="e">
        <f t="shared" si="4"/>
        <v>#REF!</v>
      </c>
      <c r="B26" s="5">
        <f t="shared" si="6"/>
        <v>23</v>
      </c>
      <c r="C26" s="56">
        <v>195</v>
      </c>
      <c r="D26" s="36" t="s">
        <v>180</v>
      </c>
      <c r="E26" s="4" t="e">
        <f>+VLOOKUP($C26,#REF!,2,"false")</f>
        <v>#REF!</v>
      </c>
      <c r="F26" s="4" t="e">
        <f>+VLOOKUP($C26,#REF!,3,"false")</f>
        <v>#REF!</v>
      </c>
      <c r="G26" s="4" t="e">
        <f>+VLOOKUP($C26,#REF!,4,"false")</f>
        <v>#REF!</v>
      </c>
      <c r="H26" s="4" t="e">
        <f>+VLOOKUP($C26,#REF!,5,"false")</f>
        <v>#REF!</v>
      </c>
      <c r="I26" s="5" t="e">
        <f>+VLOOKUP($C26,#REF!,6,"false")</f>
        <v>#REF!</v>
      </c>
      <c r="J26" s="57" t="e">
        <f t="shared" si="0"/>
        <v>#REF!</v>
      </c>
      <c r="K26" s="58" t="e">
        <f t="shared" si="12"/>
        <v>#REF!</v>
      </c>
      <c r="M26" s="53"/>
      <c r="N26" s="59" t="str">
        <f t="shared" si="13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4"/>
        <v/>
      </c>
      <c r="Y26" s="59" t="str">
        <f t="shared" si="14"/>
        <v/>
      </c>
      <c r="Z26" s="59" t="str">
        <f t="shared" si="14"/>
        <v/>
      </c>
      <c r="AA26" s="59" t="str">
        <f t="shared" si="14"/>
        <v/>
      </c>
      <c r="AB26" s="59" t="str">
        <f t="shared" si="14"/>
        <v/>
      </c>
      <c r="AC26" s="59" t="str">
        <f t="shared" si="14"/>
        <v/>
      </c>
      <c r="AD26" s="59" t="str">
        <f t="shared" si="14"/>
        <v/>
      </c>
      <c r="AE26" s="59" t="str">
        <f t="shared" si="14"/>
        <v/>
      </c>
      <c r="AF26" s="59" t="str">
        <f t="shared" si="14"/>
        <v/>
      </c>
      <c r="AG26" s="59" t="str">
        <f t="shared" si="14"/>
        <v/>
      </c>
      <c r="AH26" s="59" t="str">
        <f t="shared" si="15"/>
        <v/>
      </c>
      <c r="AI26" s="59" t="str">
        <f t="shared" si="15"/>
        <v/>
      </c>
      <c r="AJ26" s="59" t="str">
        <f t="shared" si="15"/>
        <v/>
      </c>
      <c r="AK26" s="59" t="str">
        <f t="shared" si="15"/>
        <v/>
      </c>
      <c r="AL26" s="59" t="str">
        <f t="shared" si="15"/>
        <v/>
      </c>
      <c r="AM26" s="59" t="str">
        <f t="shared" si="15"/>
        <v/>
      </c>
      <c r="AN26" s="53"/>
    </row>
    <row r="27" spans="1:40" x14ac:dyDescent="0.25">
      <c r="A27" s="53" t="e">
        <f t="shared" si="4"/>
        <v>#REF!</v>
      </c>
      <c r="B27" s="5">
        <f t="shared" si="6"/>
        <v>24</v>
      </c>
      <c r="C27" s="56">
        <v>184</v>
      </c>
      <c r="D27" s="36" t="s">
        <v>277</v>
      </c>
      <c r="E27" s="4" t="e">
        <f>+VLOOKUP($C27,#REF!,2,"false")</f>
        <v>#REF!</v>
      </c>
      <c r="F27" s="4" t="e">
        <f>+VLOOKUP($C27,#REF!,3,"false")</f>
        <v>#REF!</v>
      </c>
      <c r="G27" s="4" t="e">
        <f>+VLOOKUP($C27,#REF!,4,"false")</f>
        <v>#REF!</v>
      </c>
      <c r="H27" s="4" t="e">
        <f>+VLOOKUP($C27,#REF!,5,"false")</f>
        <v>#REF!</v>
      </c>
      <c r="I27" s="5" t="e">
        <f>+VLOOKUP($C27,#REF!,6,"false")</f>
        <v>#REF!</v>
      </c>
      <c r="J27" s="57" t="e">
        <f t="shared" si="0"/>
        <v>#REF!</v>
      </c>
      <c r="K27" s="58" t="e">
        <f t="shared" si="12"/>
        <v>#REF!</v>
      </c>
      <c r="M27" s="53"/>
      <c r="N27" s="59" t="str">
        <f t="shared" si="13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4"/>
        <v/>
      </c>
      <c r="Y27" s="59" t="str">
        <f t="shared" si="14"/>
        <v/>
      </c>
      <c r="Z27" s="59" t="str">
        <f t="shared" si="14"/>
        <v/>
      </c>
      <c r="AA27" s="59" t="str">
        <f t="shared" si="14"/>
        <v/>
      </c>
      <c r="AB27" s="59" t="str">
        <f t="shared" si="14"/>
        <v/>
      </c>
      <c r="AC27" s="59" t="str">
        <f t="shared" si="14"/>
        <v/>
      </c>
      <c r="AD27" s="59" t="str">
        <f t="shared" si="14"/>
        <v/>
      </c>
      <c r="AE27" s="59" t="str">
        <f t="shared" si="14"/>
        <v/>
      </c>
      <c r="AF27" s="59" t="str">
        <f t="shared" si="14"/>
        <v/>
      </c>
      <c r="AG27" s="59" t="str">
        <f t="shared" si="14"/>
        <v/>
      </c>
      <c r="AH27" s="59" t="str">
        <f t="shared" si="15"/>
        <v/>
      </c>
      <c r="AI27" s="59" t="str">
        <f t="shared" si="15"/>
        <v/>
      </c>
      <c r="AJ27" s="59" t="str">
        <f t="shared" si="15"/>
        <v/>
      </c>
      <c r="AK27" s="59" t="str">
        <f t="shared" si="15"/>
        <v/>
      </c>
      <c r="AL27" s="59" t="str">
        <f t="shared" si="15"/>
        <v/>
      </c>
      <c r="AM27" s="59" t="str">
        <f t="shared" si="15"/>
        <v/>
      </c>
      <c r="AN27" s="53"/>
    </row>
    <row r="28" spans="1:40" x14ac:dyDescent="0.25">
      <c r="A28" s="53" t="e">
        <f t="shared" si="4"/>
        <v>#REF!</v>
      </c>
      <c r="B28" s="5">
        <f t="shared" si="6"/>
        <v>25</v>
      </c>
      <c r="C28" s="56">
        <v>200</v>
      </c>
      <c r="D28" s="36" t="s">
        <v>231</v>
      </c>
      <c r="E28" s="4" t="e">
        <f>+VLOOKUP($C28,#REF!,2,"false")</f>
        <v>#REF!</v>
      </c>
      <c r="F28" s="4" t="e">
        <f>+VLOOKUP($C28,#REF!,3,"false")</f>
        <v>#REF!</v>
      </c>
      <c r="G28" s="4" t="e">
        <f>+VLOOKUP($C28,#REF!,4,"false")</f>
        <v>#REF!</v>
      </c>
      <c r="H28" s="4" t="e">
        <f>+VLOOKUP($C28,#REF!,5,"false")</f>
        <v>#REF!</v>
      </c>
      <c r="I28" s="5" t="e">
        <f>+VLOOKUP($C28,#REF!,6,"false")</f>
        <v>#REF!</v>
      </c>
      <c r="J28" s="57" t="e">
        <f t="shared" si="0"/>
        <v>#REF!</v>
      </c>
      <c r="K28" s="58" t="e">
        <f t="shared" si="12"/>
        <v>#REF!</v>
      </c>
      <c r="M28" s="54" t="s">
        <v>48</v>
      </c>
      <c r="N28" s="60">
        <f>IF(N24="",1000,SUM(N22:N24))</f>
        <v>1000</v>
      </c>
      <c r="O28" s="60">
        <f t="shared" ref="O28:AM28" si="16">IF(O24="",1000,SUM(O22:O24))</f>
        <v>1000</v>
      </c>
      <c r="P28" s="60">
        <f t="shared" si="16"/>
        <v>1000</v>
      </c>
      <c r="Q28" s="60">
        <f t="shared" si="16"/>
        <v>1000</v>
      </c>
      <c r="R28" s="60">
        <f t="shared" si="16"/>
        <v>1000</v>
      </c>
      <c r="S28" s="60">
        <f t="shared" si="16"/>
        <v>1000</v>
      </c>
      <c r="T28" s="60">
        <f t="shared" si="16"/>
        <v>1000</v>
      </c>
      <c r="U28" s="60">
        <f t="shared" si="16"/>
        <v>1000</v>
      </c>
      <c r="V28" s="60">
        <f t="shared" si="16"/>
        <v>1000</v>
      </c>
      <c r="W28" s="60">
        <f t="shared" si="16"/>
        <v>1000</v>
      </c>
      <c r="X28" s="60">
        <f t="shared" si="16"/>
        <v>1000</v>
      </c>
      <c r="Y28" s="60">
        <f t="shared" si="16"/>
        <v>1000</v>
      </c>
      <c r="Z28" s="60">
        <f t="shared" si="16"/>
        <v>1000</v>
      </c>
      <c r="AA28" s="60">
        <f t="shared" si="16"/>
        <v>1000</v>
      </c>
      <c r="AB28" s="60">
        <f t="shared" si="16"/>
        <v>1000</v>
      </c>
      <c r="AC28" s="60">
        <f t="shared" si="16"/>
        <v>1000</v>
      </c>
      <c r="AD28" s="60">
        <f t="shared" si="16"/>
        <v>1000</v>
      </c>
      <c r="AE28" s="60">
        <f t="shared" si="16"/>
        <v>1000</v>
      </c>
      <c r="AF28" s="60">
        <f t="shared" si="16"/>
        <v>1000</v>
      </c>
      <c r="AG28" s="60">
        <f t="shared" si="16"/>
        <v>1000</v>
      </c>
      <c r="AH28" s="60">
        <f t="shared" si="16"/>
        <v>1000</v>
      </c>
      <c r="AI28" s="60">
        <f t="shared" si="16"/>
        <v>1000</v>
      </c>
      <c r="AJ28" s="60">
        <f t="shared" si="16"/>
        <v>1000</v>
      </c>
      <c r="AK28" s="60">
        <f t="shared" si="16"/>
        <v>1000</v>
      </c>
      <c r="AL28" s="60">
        <f t="shared" si="16"/>
        <v>1000</v>
      </c>
      <c r="AM28" s="60">
        <f t="shared" si="16"/>
        <v>1000</v>
      </c>
      <c r="AN28" s="53"/>
    </row>
    <row r="29" spans="1:40" x14ac:dyDescent="0.25">
      <c r="A29" s="53" t="e">
        <f t="shared" si="4"/>
        <v>#REF!</v>
      </c>
      <c r="B29" s="5">
        <f t="shared" si="6"/>
        <v>26</v>
      </c>
      <c r="C29" s="56">
        <v>190</v>
      </c>
      <c r="D29" s="36" t="s">
        <v>232</v>
      </c>
      <c r="E29" s="4" t="e">
        <f>+VLOOKUP($C29,#REF!,2,"false")</f>
        <v>#REF!</v>
      </c>
      <c r="F29" s="4" t="e">
        <f>+VLOOKUP($C29,#REF!,3,"false")</f>
        <v>#REF!</v>
      </c>
      <c r="G29" s="4" t="e">
        <f>+VLOOKUP($C29,#REF!,4,"false")</f>
        <v>#REF!</v>
      </c>
      <c r="H29" s="4" t="e">
        <f>+VLOOKUP($C29,#REF!,5,"false")</f>
        <v>#REF!</v>
      </c>
      <c r="I29" s="5" t="e">
        <f>+VLOOKUP($C29,#REF!,6,"false")</f>
        <v>#REF!</v>
      </c>
      <c r="J29" s="57" t="e">
        <f t="shared" si="0"/>
        <v>#REF!</v>
      </c>
      <c r="K29" s="58" t="e">
        <f t="shared" si="12"/>
        <v>#REF!</v>
      </c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x14ac:dyDescent="0.25">
      <c r="A30" s="53" t="e">
        <f t="shared" si="4"/>
        <v>#REF!</v>
      </c>
      <c r="B30" s="5">
        <f t="shared" si="6"/>
        <v>27</v>
      </c>
      <c r="C30" s="56">
        <v>189</v>
      </c>
      <c r="D30" s="36" t="s">
        <v>232</v>
      </c>
      <c r="E30" s="4" t="e">
        <f>+VLOOKUP($C30,#REF!,2,"false")</f>
        <v>#REF!</v>
      </c>
      <c r="F30" s="4" t="e">
        <f>+VLOOKUP($C30,#REF!,3,"false")</f>
        <v>#REF!</v>
      </c>
      <c r="G30" s="4" t="e">
        <f>+VLOOKUP($C30,#REF!,4,"false")</f>
        <v>#REF!</v>
      </c>
      <c r="H30" s="4" t="e">
        <f>+VLOOKUP($C30,#REF!,5,"false")</f>
        <v>#REF!</v>
      </c>
      <c r="I30" s="5" t="e">
        <f>+VLOOKUP($C30,#REF!,6,"false")</f>
        <v>#REF!</v>
      </c>
      <c r="J30" s="57" t="e">
        <f t="shared" si="0"/>
        <v>#REF!</v>
      </c>
      <c r="K30" s="58" t="e">
        <f t="shared" si="12"/>
        <v>#REF!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5">
      <c r="A31" s="53" t="e">
        <f t="shared" si="4"/>
        <v>#REF!</v>
      </c>
      <c r="B31" s="5">
        <f t="shared" si="6"/>
        <v>28</v>
      </c>
      <c r="C31" s="56">
        <v>194</v>
      </c>
      <c r="D31" s="36" t="s">
        <v>278</v>
      </c>
      <c r="E31" s="4" t="e">
        <f>+VLOOKUP($C31,#REF!,2,"false")</f>
        <v>#REF!</v>
      </c>
      <c r="F31" s="4" t="e">
        <f>+VLOOKUP($C31,#REF!,3,"false")</f>
        <v>#REF!</v>
      </c>
      <c r="G31" s="4" t="e">
        <f>+VLOOKUP($C31,#REF!,4,"false")</f>
        <v>#REF!</v>
      </c>
      <c r="H31" s="4" t="e">
        <f>+VLOOKUP($C31,#REF!,5,"false")</f>
        <v>#REF!</v>
      </c>
      <c r="I31" s="5" t="e">
        <f>+VLOOKUP($C31,#REF!,6,"false")</f>
        <v>#REF!</v>
      </c>
      <c r="J31" s="57" t="e">
        <f t="shared" si="0"/>
        <v>#REF!</v>
      </c>
      <c r="K31" s="58" t="e">
        <f t="shared" si="12"/>
        <v>#REF!</v>
      </c>
      <c r="M31" s="53">
        <v>10</v>
      </c>
      <c r="N31" s="59" t="str">
        <f t="shared" ref="N31:W36" si="17">+IF(ISNA(VLOOKUP(N$3&amp;"  "&amp;$M31,$A$3:$I$109,2,0)),"",VLOOKUP(N$3&amp;"  "&amp;$M31,$A$3:$I$109,2,0))</f>
        <v/>
      </c>
      <c r="O31" s="59" t="str">
        <f t="shared" si="17"/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ref="X31:AG36" si="18">+IF(ISNA(VLOOKUP(X$3&amp;"  "&amp;$M31,$A$3:$I$109,2,0)),"",VLOOKUP(X$3&amp;"  "&amp;$M31,$A$3:$I$109,2,0))</f>
        <v/>
      </c>
      <c r="Y31" s="59" t="str">
        <f t="shared" si="18"/>
        <v/>
      </c>
      <c r="Z31" s="59" t="str">
        <f t="shared" si="18"/>
        <v/>
      </c>
      <c r="AA31" s="59" t="str">
        <f t="shared" si="18"/>
        <v/>
      </c>
      <c r="AB31" s="59" t="str">
        <f t="shared" si="18"/>
        <v/>
      </c>
      <c r="AC31" s="59" t="str">
        <f t="shared" si="18"/>
        <v/>
      </c>
      <c r="AD31" s="59" t="str">
        <f t="shared" si="18"/>
        <v/>
      </c>
      <c r="AE31" s="59" t="str">
        <f t="shared" si="18"/>
        <v/>
      </c>
      <c r="AF31" s="59" t="str">
        <f t="shared" si="18"/>
        <v/>
      </c>
      <c r="AG31" s="59" t="str">
        <f t="shared" si="18"/>
        <v/>
      </c>
      <c r="AH31" s="59" t="str">
        <f t="shared" ref="AH31:AM36" si="19">+IF(ISNA(VLOOKUP(AH$3&amp;"  "&amp;$M31,$A$3:$I$109,2,0)),"",VLOOKUP(AH$3&amp;"  "&amp;$M31,$A$3:$I$109,2,0))</f>
        <v/>
      </c>
      <c r="AI31" s="59" t="str">
        <f t="shared" si="19"/>
        <v/>
      </c>
      <c r="AJ31" s="59" t="str">
        <f t="shared" si="19"/>
        <v/>
      </c>
      <c r="AK31" s="59" t="str">
        <f t="shared" si="19"/>
        <v/>
      </c>
      <c r="AL31" s="59" t="str">
        <f t="shared" si="19"/>
        <v/>
      </c>
      <c r="AM31" s="59" t="str">
        <f t="shared" si="19"/>
        <v/>
      </c>
      <c r="AN31" s="53"/>
    </row>
    <row r="32" spans="1:40" x14ac:dyDescent="0.25">
      <c r="A32" s="53" t="e">
        <f t="shared" si="4"/>
        <v>#REF!</v>
      </c>
      <c r="B32" s="5">
        <f t="shared" si="6"/>
        <v>29</v>
      </c>
      <c r="C32" s="56">
        <v>174</v>
      </c>
      <c r="D32" s="36" t="s">
        <v>279</v>
      </c>
      <c r="E32" s="4" t="e">
        <f>+VLOOKUP($C32,#REF!,2,"false")</f>
        <v>#REF!</v>
      </c>
      <c r="F32" s="4" t="e">
        <f>+VLOOKUP($C32,#REF!,3,"false")</f>
        <v>#REF!</v>
      </c>
      <c r="G32" s="4" t="e">
        <f>+VLOOKUP($C32,#REF!,4,"false")</f>
        <v>#REF!</v>
      </c>
      <c r="H32" s="4" t="e">
        <f>+VLOOKUP($C32,#REF!,5,"false")</f>
        <v>#REF!</v>
      </c>
      <c r="I32" s="5" t="e">
        <f>+VLOOKUP($C32,#REF!,6,"false")</f>
        <v>#REF!</v>
      </c>
      <c r="J32" s="57" t="e">
        <f t="shared" si="0"/>
        <v>#REF!</v>
      </c>
      <c r="K32" s="58" t="e">
        <f t="shared" si="12"/>
        <v>#REF!</v>
      </c>
      <c r="M32" s="53">
        <v>11</v>
      </c>
      <c r="N32" s="59" t="str">
        <f t="shared" si="17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8"/>
        <v/>
      </c>
      <c r="Y32" s="59" t="str">
        <f t="shared" si="18"/>
        <v/>
      </c>
      <c r="Z32" s="59" t="str">
        <f t="shared" si="18"/>
        <v/>
      </c>
      <c r="AA32" s="59" t="str">
        <f t="shared" si="18"/>
        <v/>
      </c>
      <c r="AB32" s="59" t="str">
        <f t="shared" si="18"/>
        <v/>
      </c>
      <c r="AC32" s="59" t="str">
        <f t="shared" si="18"/>
        <v/>
      </c>
      <c r="AD32" s="59" t="str">
        <f t="shared" si="18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9"/>
        <v/>
      </c>
      <c r="AI32" s="59" t="str">
        <f t="shared" si="19"/>
        <v/>
      </c>
      <c r="AJ32" s="59" t="str">
        <f t="shared" si="19"/>
        <v/>
      </c>
      <c r="AK32" s="59" t="str">
        <f t="shared" si="19"/>
        <v/>
      </c>
      <c r="AL32" s="59" t="str">
        <f t="shared" si="19"/>
        <v/>
      </c>
      <c r="AM32" s="59" t="str">
        <f t="shared" si="19"/>
        <v/>
      </c>
      <c r="AN32" s="53"/>
    </row>
    <row r="33" spans="1:40" x14ac:dyDescent="0.25">
      <c r="A33" s="53" t="e">
        <f t="shared" si="4"/>
        <v>#REF!</v>
      </c>
      <c r="B33" s="5">
        <f t="shared" si="6"/>
        <v>30</v>
      </c>
      <c r="C33" s="74">
        <v>198</v>
      </c>
      <c r="D33" s="28" t="s">
        <v>280</v>
      </c>
      <c r="E33" s="20" t="e">
        <f>+VLOOKUP($C33,#REF!,2,"false")</f>
        <v>#REF!</v>
      </c>
      <c r="F33" s="4" t="e">
        <f>+VLOOKUP($C33,#REF!,3,"false")</f>
        <v>#REF!</v>
      </c>
      <c r="G33" s="4" t="e">
        <f>+VLOOKUP($C33,#REF!,4,"false")</f>
        <v>#REF!</v>
      </c>
      <c r="H33" s="4" t="e">
        <f>+VLOOKUP($C33,#REF!,5,"false")</f>
        <v>#REF!</v>
      </c>
      <c r="I33" s="5" t="e">
        <f>+VLOOKUP($C33,#REF!,6,"false")</f>
        <v>#REF!</v>
      </c>
      <c r="J33" s="57" t="e">
        <f t="shared" si="0"/>
        <v>#REF!</v>
      </c>
      <c r="K33" s="58" t="e">
        <f t="shared" si="12"/>
        <v>#REF!</v>
      </c>
      <c r="M33" s="53">
        <v>12</v>
      </c>
      <c r="N33" s="59" t="str">
        <f t="shared" si="17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8"/>
        <v/>
      </c>
      <c r="Y33" s="59" t="str">
        <f t="shared" si="18"/>
        <v/>
      </c>
      <c r="Z33" s="59" t="str">
        <f t="shared" si="18"/>
        <v/>
      </c>
      <c r="AA33" s="59" t="str">
        <f t="shared" si="18"/>
        <v/>
      </c>
      <c r="AB33" s="59" t="str">
        <f t="shared" si="18"/>
        <v/>
      </c>
      <c r="AC33" s="59" t="str">
        <f t="shared" si="18"/>
        <v/>
      </c>
      <c r="AD33" s="59" t="str">
        <f t="shared" si="18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9"/>
        <v/>
      </c>
      <c r="AI33" s="59" t="str">
        <f t="shared" si="19"/>
        <v/>
      </c>
      <c r="AJ33" s="59" t="str">
        <f t="shared" si="19"/>
        <v/>
      </c>
      <c r="AK33" s="59" t="str">
        <f t="shared" si="19"/>
        <v/>
      </c>
      <c r="AL33" s="59" t="str">
        <f t="shared" si="19"/>
        <v/>
      </c>
      <c r="AM33" s="59" t="str">
        <f t="shared" si="19"/>
        <v/>
      </c>
      <c r="AN33" s="53"/>
    </row>
    <row r="34" spans="1:40" x14ac:dyDescent="0.25">
      <c r="A34" s="53" t="e">
        <f t="shared" si="4"/>
        <v>#REF!</v>
      </c>
      <c r="B34" s="5">
        <f t="shared" si="6"/>
        <v>31</v>
      </c>
      <c r="C34" s="56">
        <v>173</v>
      </c>
      <c r="D34" s="36" t="s">
        <v>281</v>
      </c>
      <c r="E34" s="4" t="e">
        <f>+VLOOKUP($C34,#REF!,2,"false")</f>
        <v>#REF!</v>
      </c>
      <c r="F34" s="4" t="e">
        <f>+VLOOKUP($C34,#REF!,3,"false")</f>
        <v>#REF!</v>
      </c>
      <c r="G34" s="4" t="e">
        <f>+VLOOKUP($C34,#REF!,4,"false")</f>
        <v>#REF!</v>
      </c>
      <c r="H34" s="4" t="e">
        <f>+VLOOKUP($C34,#REF!,5,"false")</f>
        <v>#REF!</v>
      </c>
      <c r="I34" s="5" t="e">
        <f>+VLOOKUP($C34,#REF!,6,"false")</f>
        <v>#REF!</v>
      </c>
      <c r="J34" s="57" t="e">
        <f t="shared" si="0"/>
        <v>#REF!</v>
      </c>
      <c r="K34" s="58" t="e">
        <f t="shared" si="12"/>
        <v>#REF!</v>
      </c>
      <c r="M34" s="53"/>
      <c r="N34" s="59" t="str">
        <f t="shared" si="17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8"/>
        <v/>
      </c>
      <c r="Y34" s="59" t="str">
        <f t="shared" si="18"/>
        <v/>
      </c>
      <c r="Z34" s="59" t="str">
        <f t="shared" si="18"/>
        <v/>
      </c>
      <c r="AA34" s="59" t="str">
        <f t="shared" si="18"/>
        <v/>
      </c>
      <c r="AB34" s="59" t="str">
        <f t="shared" si="18"/>
        <v/>
      </c>
      <c r="AC34" s="59" t="str">
        <f t="shared" si="18"/>
        <v/>
      </c>
      <c r="AD34" s="59" t="str">
        <f t="shared" si="18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9"/>
        <v/>
      </c>
      <c r="AI34" s="59" t="str">
        <f t="shared" si="19"/>
        <v/>
      </c>
      <c r="AJ34" s="59" t="str">
        <f t="shared" si="19"/>
        <v/>
      </c>
      <c r="AK34" s="59" t="str">
        <f t="shared" si="19"/>
        <v/>
      </c>
      <c r="AL34" s="59" t="str">
        <f t="shared" si="19"/>
        <v/>
      </c>
      <c r="AM34" s="59" t="str">
        <f t="shared" si="19"/>
        <v/>
      </c>
      <c r="AN34" s="53"/>
    </row>
    <row r="35" spans="1:40" x14ac:dyDescent="0.25">
      <c r="A35" s="53" t="e">
        <f t="shared" si="4"/>
        <v>#REF!</v>
      </c>
      <c r="B35" s="5">
        <f t="shared" si="6"/>
        <v>32</v>
      </c>
      <c r="C35" s="56">
        <v>188</v>
      </c>
      <c r="D35" s="36" t="s">
        <v>250</v>
      </c>
      <c r="E35" s="4" t="e">
        <f>+VLOOKUP($C35,#REF!,2,"false")</f>
        <v>#REF!</v>
      </c>
      <c r="F35" s="4" t="e">
        <f>+VLOOKUP($C35,#REF!,3,"false")</f>
        <v>#REF!</v>
      </c>
      <c r="G35" s="4" t="e">
        <f>+VLOOKUP($C35,#REF!,4,"false")</f>
        <v>#REF!</v>
      </c>
      <c r="H35" s="4" t="e">
        <f>+VLOOKUP($C35,#REF!,5,"false")</f>
        <v>#REF!</v>
      </c>
      <c r="I35" s="5" t="e">
        <f>+VLOOKUP($C35,#REF!,6,"false")</f>
        <v>#REF!</v>
      </c>
      <c r="J35" s="57" t="e">
        <f t="shared" si="0"/>
        <v>#REF!</v>
      </c>
      <c r="K35" s="58" t="e">
        <f t="shared" si="12"/>
        <v>#REF!</v>
      </c>
      <c r="M35" s="53"/>
      <c r="N35" s="59" t="str">
        <f t="shared" si="17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8"/>
        <v/>
      </c>
      <c r="Y35" s="59" t="str">
        <f t="shared" si="18"/>
        <v/>
      </c>
      <c r="Z35" s="59" t="str">
        <f t="shared" si="18"/>
        <v/>
      </c>
      <c r="AA35" s="59" t="str">
        <f t="shared" si="18"/>
        <v/>
      </c>
      <c r="AB35" s="59" t="str">
        <f t="shared" si="18"/>
        <v/>
      </c>
      <c r="AC35" s="59" t="str">
        <f t="shared" si="18"/>
        <v/>
      </c>
      <c r="AD35" s="59" t="str">
        <f t="shared" si="18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9"/>
        <v/>
      </c>
      <c r="AI35" s="59" t="str">
        <f t="shared" si="19"/>
        <v/>
      </c>
      <c r="AJ35" s="59" t="str">
        <f t="shared" si="19"/>
        <v/>
      </c>
      <c r="AK35" s="59" t="str">
        <f t="shared" si="19"/>
        <v/>
      </c>
      <c r="AL35" s="59" t="str">
        <f t="shared" si="19"/>
        <v/>
      </c>
      <c r="AM35" s="59" t="str">
        <f t="shared" si="19"/>
        <v/>
      </c>
      <c r="AN35" s="53"/>
    </row>
    <row r="36" spans="1:40" x14ac:dyDescent="0.25">
      <c r="A36" s="53" t="e">
        <f t="shared" si="4"/>
        <v>#REF!</v>
      </c>
      <c r="B36" s="5">
        <f t="shared" si="6"/>
        <v>33</v>
      </c>
      <c r="C36" s="56">
        <v>183</v>
      </c>
      <c r="D36" s="36" t="s">
        <v>282</v>
      </c>
      <c r="E36" s="4" t="e">
        <f>+VLOOKUP($C36,#REF!,2,"false")</f>
        <v>#REF!</v>
      </c>
      <c r="F36" s="4" t="e">
        <f>+VLOOKUP($C36,#REF!,3,"false")</f>
        <v>#REF!</v>
      </c>
      <c r="G36" s="4" t="e">
        <f>+VLOOKUP($C36,#REF!,4,"false")</f>
        <v>#REF!</v>
      </c>
      <c r="H36" s="4" t="e">
        <f>+VLOOKUP($C36,#REF!,5,"false")</f>
        <v>#REF!</v>
      </c>
      <c r="I36" s="5" t="e">
        <f>+VLOOKUP($C36,#REF!,6,"false")</f>
        <v>#REF!</v>
      </c>
      <c r="J36" s="57" t="e">
        <f>TEXT(SUMPRODUCT(--(G36=$G$4:$G$597),--(B36&gt;$B$4:$B$597))+1,0)</f>
        <v>#REF!</v>
      </c>
      <c r="K36" s="58" t="e">
        <f t="shared" si="12"/>
        <v>#REF!</v>
      </c>
      <c r="M36" s="53"/>
      <c r="N36" s="59" t="str">
        <f t="shared" si="17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8"/>
        <v/>
      </c>
      <c r="Y36" s="59" t="str">
        <f t="shared" si="18"/>
        <v/>
      </c>
      <c r="Z36" s="59" t="str">
        <f t="shared" si="18"/>
        <v/>
      </c>
      <c r="AA36" s="59" t="str">
        <f t="shared" si="18"/>
        <v/>
      </c>
      <c r="AB36" s="59" t="str">
        <f t="shared" si="18"/>
        <v/>
      </c>
      <c r="AC36" s="59" t="str">
        <f t="shared" si="18"/>
        <v/>
      </c>
      <c r="AD36" s="59" t="str">
        <f t="shared" si="18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9"/>
        <v/>
      </c>
      <c r="AI36" s="59" t="str">
        <f t="shared" si="19"/>
        <v/>
      </c>
      <c r="AJ36" s="59" t="str">
        <f t="shared" si="19"/>
        <v/>
      </c>
      <c r="AK36" s="59" t="str">
        <f t="shared" si="19"/>
        <v/>
      </c>
      <c r="AL36" s="59" t="str">
        <f t="shared" si="19"/>
        <v/>
      </c>
      <c r="AM36" s="59" t="str">
        <f t="shared" si="19"/>
        <v/>
      </c>
      <c r="AN36" s="53"/>
    </row>
    <row r="37" spans="1:40" x14ac:dyDescent="0.25">
      <c r="A37" s="53"/>
      <c r="D37" s="36"/>
      <c r="E37" s="4"/>
      <c r="F37" s="4"/>
      <c r="G37" s="4"/>
      <c r="H37" s="4"/>
      <c r="I37" s="5"/>
      <c r="J37" s="57"/>
      <c r="K37" s="58"/>
      <c r="M37" s="54" t="s">
        <v>48</v>
      </c>
      <c r="N37" s="60">
        <f>IF(N33="",1000,SUM(N31:N33))</f>
        <v>1000</v>
      </c>
      <c r="O37" s="60">
        <f t="shared" ref="O37:AM37" si="20">IF(O33="",1000,SUM(O31:O33))</f>
        <v>1000</v>
      </c>
      <c r="P37" s="60">
        <f t="shared" si="20"/>
        <v>1000</v>
      </c>
      <c r="Q37" s="60">
        <f t="shared" si="20"/>
        <v>1000</v>
      </c>
      <c r="R37" s="60">
        <f t="shared" si="20"/>
        <v>1000</v>
      </c>
      <c r="S37" s="60">
        <f t="shared" si="20"/>
        <v>1000</v>
      </c>
      <c r="T37" s="60">
        <f t="shared" si="20"/>
        <v>1000</v>
      </c>
      <c r="U37" s="60">
        <f t="shared" si="20"/>
        <v>1000</v>
      </c>
      <c r="V37" s="60">
        <f t="shared" si="20"/>
        <v>1000</v>
      </c>
      <c r="W37" s="60">
        <f t="shared" si="20"/>
        <v>1000</v>
      </c>
      <c r="X37" s="60">
        <f t="shared" si="20"/>
        <v>1000</v>
      </c>
      <c r="Y37" s="60">
        <f t="shared" si="20"/>
        <v>1000</v>
      </c>
      <c r="Z37" s="60">
        <f t="shared" si="20"/>
        <v>1000</v>
      </c>
      <c r="AA37" s="60">
        <f t="shared" si="20"/>
        <v>1000</v>
      </c>
      <c r="AB37" s="60">
        <f t="shared" si="20"/>
        <v>1000</v>
      </c>
      <c r="AC37" s="60">
        <f t="shared" si="20"/>
        <v>1000</v>
      </c>
      <c r="AD37" s="60">
        <f t="shared" si="20"/>
        <v>1000</v>
      </c>
      <c r="AE37" s="60">
        <f t="shared" si="20"/>
        <v>1000</v>
      </c>
      <c r="AF37" s="60">
        <f t="shared" si="20"/>
        <v>1000</v>
      </c>
      <c r="AG37" s="60">
        <f t="shared" si="20"/>
        <v>1000</v>
      </c>
      <c r="AH37" s="60">
        <f t="shared" si="20"/>
        <v>1000</v>
      </c>
      <c r="AI37" s="60">
        <f t="shared" si="20"/>
        <v>1000</v>
      </c>
      <c r="AJ37" s="60">
        <f t="shared" si="20"/>
        <v>1000</v>
      </c>
      <c r="AK37" s="60">
        <f t="shared" si="20"/>
        <v>1000</v>
      </c>
      <c r="AL37" s="60">
        <f t="shared" si="20"/>
        <v>1000</v>
      </c>
      <c r="AM37" s="60">
        <f t="shared" si="20"/>
        <v>1000</v>
      </c>
      <c r="AN37" s="53"/>
    </row>
    <row r="38" spans="1:40" x14ac:dyDescent="0.25">
      <c r="A38" s="53"/>
      <c r="D38" s="36"/>
      <c r="E38" s="4"/>
      <c r="F38" s="4"/>
      <c r="G38" s="4"/>
      <c r="H38" s="4"/>
      <c r="I38" s="5"/>
      <c r="J38" s="57"/>
      <c r="K38" s="58"/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x14ac:dyDescent="0.25">
      <c r="A39" s="53"/>
      <c r="D39" s="36"/>
      <c r="E39" s="4"/>
      <c r="F39" s="4"/>
      <c r="G39" s="4"/>
      <c r="H39" s="4"/>
      <c r="I39" s="5"/>
      <c r="J39" s="57"/>
      <c r="K39" s="5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x14ac:dyDescent="0.25">
      <c r="A40" s="53"/>
      <c r="D40" s="36"/>
      <c r="E40" s="4"/>
      <c r="F40" s="4"/>
      <c r="G40" s="4"/>
      <c r="H40" s="4"/>
      <c r="I40" s="5"/>
      <c r="J40" s="57"/>
      <c r="K40" s="58"/>
    </row>
    <row r="41" spans="1:40" x14ac:dyDescent="0.25">
      <c r="A41" s="53"/>
      <c r="D41" s="36"/>
      <c r="E41" s="4"/>
      <c r="F41" s="4"/>
      <c r="G41" s="4"/>
      <c r="H41" s="4"/>
      <c r="I41" s="5"/>
      <c r="J41" s="57"/>
      <c r="K41" s="58"/>
    </row>
    <row r="42" spans="1:40" x14ac:dyDescent="0.25">
      <c r="A42" s="53"/>
      <c r="D42" s="36"/>
      <c r="E42" s="4"/>
      <c r="F42" s="4"/>
      <c r="G42" s="4"/>
      <c r="H42" s="4"/>
      <c r="I42" s="5"/>
      <c r="J42" s="57"/>
      <c r="K42" s="58"/>
    </row>
    <row r="43" spans="1:40" x14ac:dyDescent="0.25">
      <c r="A43" s="53"/>
      <c r="D43" s="36"/>
      <c r="E43" s="4"/>
      <c r="F43" s="4"/>
      <c r="G43" s="4"/>
      <c r="H43" s="4"/>
      <c r="I43" s="5"/>
      <c r="J43" s="57"/>
      <c r="K43" s="58"/>
    </row>
    <row r="44" spans="1:40" x14ac:dyDescent="0.25">
      <c r="A44" s="53"/>
      <c r="D44" s="36"/>
      <c r="E44" s="4"/>
      <c r="F44" s="4"/>
      <c r="G44" s="4"/>
      <c r="H44" s="4"/>
      <c r="I44" s="5"/>
      <c r="J44" s="57"/>
      <c r="K44" s="58"/>
    </row>
    <row r="45" spans="1:40" x14ac:dyDescent="0.25">
      <c r="A45" s="53"/>
      <c r="D45" s="36"/>
      <c r="E45" s="4"/>
      <c r="F45" s="4"/>
      <c r="G45" s="4"/>
      <c r="H45" s="4"/>
      <c r="I45" s="5"/>
      <c r="J45" s="57"/>
      <c r="K45" s="58"/>
    </row>
    <row r="46" spans="1:40" x14ac:dyDescent="0.25">
      <c r="A46" s="53"/>
      <c r="D46" s="36"/>
      <c r="E46" s="4"/>
      <c r="F46" s="4"/>
      <c r="G46" s="4"/>
      <c r="H46" s="4"/>
      <c r="I46" s="5"/>
      <c r="J46" s="57"/>
      <c r="K46" s="58"/>
    </row>
    <row r="47" spans="1:40" x14ac:dyDescent="0.25">
      <c r="A47" s="53"/>
      <c r="B47" s="56"/>
      <c r="D47" s="40"/>
      <c r="E47" s="48"/>
      <c r="F47" s="48"/>
      <c r="G47" s="48"/>
      <c r="H47" s="48"/>
      <c r="I47" s="56"/>
      <c r="J47" s="57"/>
      <c r="K47" s="58"/>
    </row>
    <row r="48" spans="1:40" x14ac:dyDescent="0.25">
      <c r="A48" s="53"/>
      <c r="B48" s="56"/>
      <c r="D48" s="40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6"/>
      <c r="D49" s="40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6"/>
      <c r="D50" s="40"/>
      <c r="E50" s="48"/>
      <c r="F50" s="48"/>
      <c r="G50" s="48"/>
      <c r="H50" s="48"/>
      <c r="I50" s="56"/>
      <c r="J50" s="57"/>
      <c r="K50" s="58"/>
    </row>
    <row r="51" spans="1:11" x14ac:dyDescent="0.25">
      <c r="A51" s="53"/>
      <c r="B51" s="56"/>
      <c r="D51" s="40"/>
      <c r="E51" s="48"/>
      <c r="F51" s="48"/>
      <c r="G51" s="48"/>
      <c r="H51" s="48"/>
      <c r="I51" s="56"/>
      <c r="J51" s="57"/>
      <c r="K51" s="58"/>
    </row>
    <row r="52" spans="1:11" x14ac:dyDescent="0.25">
      <c r="A52" s="53"/>
      <c r="B52" s="56"/>
      <c r="D52" s="40"/>
      <c r="E52" s="48"/>
      <c r="F52" s="48"/>
      <c r="G52" s="48"/>
      <c r="H52" s="48"/>
      <c r="I52" s="56"/>
      <c r="J52" s="57"/>
      <c r="K52" s="58"/>
    </row>
    <row r="53" spans="1:11" x14ac:dyDescent="0.25">
      <c r="A53" s="53"/>
      <c r="B53" s="56"/>
      <c r="D53" s="40"/>
      <c r="E53" s="48"/>
      <c r="F53" s="48"/>
      <c r="G53" s="48"/>
      <c r="H53" s="48"/>
      <c r="I53" s="56"/>
      <c r="J53" s="57"/>
      <c r="K53" s="58"/>
    </row>
    <row r="54" spans="1:11" x14ac:dyDescent="0.25">
      <c r="A54" s="53"/>
      <c r="B54" s="56"/>
      <c r="D54" s="40"/>
      <c r="E54" s="48"/>
      <c r="F54" s="48"/>
      <c r="G54" s="48"/>
      <c r="H54" s="48"/>
      <c r="I54" s="56"/>
      <c r="J54" s="57"/>
      <c r="K54" s="58"/>
    </row>
    <row r="55" spans="1:11" x14ac:dyDescent="0.25">
      <c r="A55" s="53"/>
      <c r="B55" s="56"/>
      <c r="D55" s="40"/>
      <c r="E55" s="48"/>
      <c r="F55" s="48"/>
      <c r="G55" s="48"/>
      <c r="H55" s="48"/>
      <c r="I55" s="56"/>
      <c r="J55" s="57"/>
      <c r="K55" s="58"/>
    </row>
    <row r="56" spans="1:11" x14ac:dyDescent="0.25">
      <c r="A56" s="53"/>
      <c r="B56" s="56"/>
      <c r="D56" s="40"/>
      <c r="E56" s="48"/>
      <c r="F56" s="48"/>
      <c r="G56" s="48"/>
      <c r="H56" s="48"/>
      <c r="I56" s="56"/>
      <c r="J56" s="57"/>
      <c r="K56" s="58"/>
    </row>
    <row r="57" spans="1:11" x14ac:dyDescent="0.25">
      <c r="A57" s="53"/>
      <c r="B57" s="56"/>
      <c r="D57" s="40"/>
      <c r="E57" s="48"/>
      <c r="F57" s="48"/>
      <c r="G57" s="48"/>
      <c r="H57" s="48"/>
      <c r="I57" s="56"/>
      <c r="J57" s="57"/>
      <c r="K57" s="58"/>
    </row>
    <row r="58" spans="1:11" x14ac:dyDescent="0.25">
      <c r="A58" s="53"/>
      <c r="B58" s="56"/>
      <c r="D58" s="40"/>
      <c r="E58" s="48"/>
      <c r="F58" s="48"/>
      <c r="G58" s="48"/>
      <c r="H58" s="48"/>
      <c r="I58" s="56"/>
      <c r="J58" s="57"/>
      <c r="K58" s="58"/>
    </row>
    <row r="59" spans="1:11" x14ac:dyDescent="0.25">
      <c r="A59" s="53"/>
      <c r="B59" s="56"/>
      <c r="D59" s="40"/>
      <c r="E59" s="48"/>
      <c r="F59" s="48"/>
      <c r="G59" s="48"/>
      <c r="H59" s="48"/>
      <c r="I59" s="56"/>
      <c r="J59" s="57"/>
      <c r="K59" s="58"/>
    </row>
    <row r="60" spans="1:11" x14ac:dyDescent="0.25">
      <c r="A60" s="53"/>
      <c r="B60" s="56"/>
      <c r="D60" s="40"/>
      <c r="E60" s="48"/>
      <c r="F60" s="48"/>
      <c r="G60" s="48"/>
      <c r="H60" s="48"/>
      <c r="I60" s="56"/>
      <c r="J60" s="57"/>
      <c r="K60" s="58"/>
    </row>
    <row r="61" spans="1:11" x14ac:dyDescent="0.25">
      <c r="A61" s="53"/>
      <c r="B61" s="56"/>
      <c r="D61" s="40"/>
      <c r="E61" s="48"/>
      <c r="F61" s="48"/>
      <c r="G61" s="48"/>
      <c r="H61" s="48"/>
      <c r="I61" s="56"/>
      <c r="J61" s="57"/>
      <c r="K61" s="58"/>
    </row>
    <row r="62" spans="1:11" x14ac:dyDescent="0.25">
      <c r="A62" s="53"/>
      <c r="B62" s="56"/>
      <c r="D62" s="40"/>
      <c r="E62" s="48"/>
      <c r="F62" s="48"/>
      <c r="G62" s="48"/>
      <c r="H62" s="48"/>
      <c r="I62" s="56"/>
      <c r="J62" s="57"/>
      <c r="K62" s="58"/>
    </row>
    <row r="63" spans="1:11" x14ac:dyDescent="0.25">
      <c r="A63" s="53"/>
      <c r="B63" s="56"/>
      <c r="D63" s="40"/>
      <c r="E63" s="48"/>
      <c r="F63" s="48"/>
      <c r="G63" s="48"/>
      <c r="H63" s="48"/>
      <c r="I63" s="56"/>
      <c r="J63" s="57"/>
      <c r="K63" s="58"/>
    </row>
    <row r="64" spans="1:11" x14ac:dyDescent="0.25">
      <c r="A64" s="53"/>
      <c r="B64" s="56"/>
      <c r="D64" s="40"/>
      <c r="E64" s="48"/>
      <c r="F64" s="48"/>
      <c r="G64" s="48"/>
      <c r="H64" s="48"/>
      <c r="I64" s="56"/>
      <c r="J64" s="57"/>
      <c r="K64" s="58"/>
    </row>
    <row r="65" spans="1:11" x14ac:dyDescent="0.25">
      <c r="A65" s="53"/>
      <c r="B65" s="56"/>
      <c r="D65" s="40"/>
      <c r="E65" s="48"/>
      <c r="F65" s="48"/>
      <c r="G65" s="48"/>
      <c r="H65" s="48"/>
      <c r="I65" s="56"/>
      <c r="J65" s="57"/>
      <c r="K65" s="58"/>
    </row>
    <row r="66" spans="1:11" x14ac:dyDescent="0.25">
      <c r="A66" s="53"/>
      <c r="B66" s="56"/>
      <c r="D66" s="40"/>
      <c r="E66" s="48"/>
      <c r="F66" s="48"/>
      <c r="G66" s="48"/>
      <c r="H66" s="48"/>
      <c r="I66" s="56"/>
      <c r="J66" s="57"/>
      <c r="K66" s="58"/>
    </row>
    <row r="67" spans="1:11" x14ac:dyDescent="0.25">
      <c r="A67" s="53"/>
      <c r="B67" s="56"/>
      <c r="D67" s="40"/>
      <c r="E67" s="48"/>
      <c r="F67" s="48"/>
      <c r="G67" s="48"/>
      <c r="H67" s="48"/>
      <c r="I67" s="56"/>
      <c r="J67" s="57"/>
      <c r="K67" s="58"/>
    </row>
    <row r="68" spans="1:11" x14ac:dyDescent="0.25">
      <c r="A68" s="53"/>
      <c r="B68" s="56"/>
      <c r="D68" s="40"/>
      <c r="E68" s="48"/>
      <c r="F68" s="48"/>
      <c r="G68" s="48"/>
      <c r="H68" s="48"/>
      <c r="I68" s="56"/>
      <c r="J68" s="57"/>
      <c r="K68" s="58"/>
    </row>
    <row r="69" spans="1:11" x14ac:dyDescent="0.25">
      <c r="A69" s="53"/>
      <c r="B69" s="56"/>
      <c r="D69" s="40"/>
      <c r="E69" s="48"/>
      <c r="F69" s="48"/>
      <c r="G69" s="48"/>
      <c r="H69" s="48"/>
      <c r="I69" s="56"/>
      <c r="J69" s="57"/>
      <c r="K69" s="58"/>
    </row>
    <row r="70" spans="1:11" x14ac:dyDescent="0.25">
      <c r="A70" s="53"/>
      <c r="B70" s="56"/>
      <c r="D70" s="40"/>
      <c r="E70" s="48"/>
      <c r="F70" s="48"/>
      <c r="G70" s="48"/>
      <c r="H70" s="48"/>
      <c r="I70" s="56"/>
      <c r="J70" s="57"/>
      <c r="K70" s="58"/>
    </row>
    <row r="71" spans="1:11" x14ac:dyDescent="0.25">
      <c r="B71" s="49"/>
      <c r="E71" s="4"/>
      <c r="F71" s="4"/>
      <c r="G71" s="4"/>
      <c r="H71" s="4"/>
      <c r="I71" s="5"/>
    </row>
    <row r="72" spans="1:11" x14ac:dyDescent="0.25">
      <c r="B72" s="49"/>
      <c r="E72" s="4"/>
      <c r="F72" s="4"/>
      <c r="G72" s="4"/>
      <c r="H72" s="4"/>
      <c r="I72" s="5"/>
    </row>
    <row r="73" spans="1:11" x14ac:dyDescent="0.25">
      <c r="B73" s="49"/>
      <c r="E73" s="4"/>
      <c r="F73" s="4"/>
      <c r="G73" s="4"/>
      <c r="H73" s="4"/>
      <c r="I73" s="5"/>
    </row>
    <row r="74" spans="1:11" x14ac:dyDescent="0.25">
      <c r="B74" s="49"/>
      <c r="E74" s="4"/>
      <c r="F74" s="4"/>
      <c r="G74" s="4"/>
      <c r="H74" s="4"/>
      <c r="I74" s="5"/>
    </row>
    <row r="75" spans="1:11" x14ac:dyDescent="0.25">
      <c r="B75" s="49"/>
      <c r="E75" s="4"/>
      <c r="F75" s="4"/>
      <c r="G75" s="4"/>
      <c r="H75" s="4"/>
      <c r="I75" s="5"/>
    </row>
    <row r="76" spans="1:11" x14ac:dyDescent="0.25">
      <c r="B76" s="49"/>
      <c r="E76" s="4"/>
      <c r="F76" s="4"/>
      <c r="G76" s="4"/>
      <c r="H76" s="4"/>
      <c r="I76" s="5"/>
    </row>
    <row r="77" spans="1:11" x14ac:dyDescent="0.25">
      <c r="B77" s="49"/>
      <c r="E77" s="4"/>
      <c r="F77" s="4"/>
      <c r="G77" s="4"/>
      <c r="H77" s="4"/>
      <c r="I77" s="5"/>
    </row>
    <row r="78" spans="1:11" x14ac:dyDescent="0.25">
      <c r="B78" s="49"/>
      <c r="E78" s="4"/>
      <c r="F78" s="4"/>
      <c r="G78" s="4"/>
      <c r="H78" s="4"/>
      <c r="I78" s="5"/>
    </row>
    <row r="79" spans="1:11" x14ac:dyDescent="0.25">
      <c r="B79" s="49"/>
      <c r="E79" s="4"/>
      <c r="F79" s="4"/>
      <c r="G79" s="4"/>
      <c r="H79" s="4"/>
      <c r="I79" s="5"/>
    </row>
    <row r="80" spans="1:11" x14ac:dyDescent="0.25">
      <c r="B80" s="49"/>
      <c r="E80" s="4"/>
      <c r="F80" s="4"/>
      <c r="G80" s="4"/>
      <c r="H80" s="4"/>
      <c r="I80" s="5"/>
    </row>
    <row r="81" spans="2:9" x14ac:dyDescent="0.25">
      <c r="B81" s="49"/>
      <c r="E81" s="4"/>
      <c r="F81" s="4"/>
      <c r="G81" s="4"/>
      <c r="H81" s="4"/>
      <c r="I81" s="5"/>
    </row>
    <row r="82" spans="2:9" x14ac:dyDescent="0.25">
      <c r="B82" s="49"/>
      <c r="E82" s="4"/>
      <c r="F82" s="4"/>
      <c r="G82" s="4"/>
      <c r="H82" s="4"/>
      <c r="I82" s="5"/>
    </row>
    <row r="83" spans="2:9" x14ac:dyDescent="0.25">
      <c r="B83" s="49"/>
      <c r="E83" s="4"/>
      <c r="F83" s="4"/>
      <c r="G83" s="4"/>
      <c r="H83" s="4"/>
      <c r="I83" s="5"/>
    </row>
    <row r="84" spans="2:9" x14ac:dyDescent="0.25">
      <c r="B84" s="49"/>
      <c r="E84" s="4"/>
      <c r="F84" s="4"/>
      <c r="G84" s="4"/>
      <c r="H84" s="4"/>
      <c r="I84" s="5"/>
    </row>
    <row r="85" spans="2:9" x14ac:dyDescent="0.25">
      <c r="B85" s="49"/>
      <c r="E85" s="4"/>
      <c r="F85" s="4"/>
      <c r="G85" s="4"/>
      <c r="H85" s="4"/>
      <c r="I85" s="5"/>
    </row>
    <row r="86" spans="2:9" x14ac:dyDescent="0.25">
      <c r="B86" s="49"/>
      <c r="E86" s="4"/>
      <c r="F86" s="4"/>
      <c r="G86" s="4"/>
      <c r="H86" s="4"/>
      <c r="I86" s="5"/>
    </row>
    <row r="87" spans="2:9" x14ac:dyDescent="0.25">
      <c r="B87" s="49"/>
      <c r="E87" s="4"/>
      <c r="F87" s="4"/>
      <c r="G87" s="4"/>
      <c r="H87" s="4"/>
      <c r="I87" s="5"/>
    </row>
    <row r="88" spans="2:9" x14ac:dyDescent="0.25">
      <c r="B88" s="49"/>
      <c r="E88" s="4"/>
      <c r="F88" s="4"/>
      <c r="G88" s="4"/>
      <c r="H88" s="4"/>
      <c r="I88" s="5"/>
    </row>
    <row r="89" spans="2:9" x14ac:dyDescent="0.25">
      <c r="B89" s="49"/>
      <c r="E89" s="4"/>
      <c r="F89" s="4"/>
      <c r="G89" s="4"/>
      <c r="H89" s="4"/>
      <c r="I89" s="5"/>
    </row>
    <row r="90" spans="2:9" x14ac:dyDescent="0.25">
      <c r="B90" s="49"/>
      <c r="E90" s="4"/>
      <c r="F90" s="4"/>
      <c r="G90" s="4"/>
      <c r="H90" s="4"/>
      <c r="I90" s="5"/>
    </row>
    <row r="91" spans="2:9" x14ac:dyDescent="0.25">
      <c r="B91" s="49"/>
      <c r="E91" s="4"/>
      <c r="F91" s="4"/>
      <c r="G91" s="4"/>
      <c r="H91" s="4"/>
      <c r="I91" s="5"/>
    </row>
    <row r="92" spans="2:9" x14ac:dyDescent="0.25">
      <c r="B92" s="49"/>
      <c r="E92" s="4"/>
      <c r="F92" s="4"/>
      <c r="G92" s="4"/>
      <c r="H92" s="4"/>
      <c r="I92" s="5"/>
    </row>
    <row r="93" spans="2:9" x14ac:dyDescent="0.25">
      <c r="B93" s="49"/>
      <c r="E93" s="4"/>
      <c r="F93" s="4"/>
      <c r="G93" s="4"/>
      <c r="H93" s="4"/>
      <c r="I93" s="5"/>
    </row>
    <row r="94" spans="2:9" x14ac:dyDescent="0.25">
      <c r="B94" s="49"/>
      <c r="E94" s="4"/>
      <c r="F94" s="4"/>
      <c r="G94" s="4"/>
      <c r="H94" s="4"/>
      <c r="I94" s="5"/>
    </row>
    <row r="95" spans="2:9" x14ac:dyDescent="0.25">
      <c r="B95" s="49"/>
      <c r="E95" s="4"/>
      <c r="F95" s="4"/>
      <c r="G95" s="4"/>
      <c r="H95" s="4"/>
      <c r="I95" s="5"/>
    </row>
    <row r="96" spans="2:9" x14ac:dyDescent="0.25">
      <c r="B96" s="49"/>
      <c r="E96" s="4"/>
      <c r="F96" s="4"/>
      <c r="G96" s="4"/>
      <c r="H96" s="4"/>
      <c r="I96" s="5"/>
    </row>
    <row r="97" spans="2:14" x14ac:dyDescent="0.25">
      <c r="B97" s="49"/>
      <c r="E97" s="4"/>
      <c r="F97" s="4"/>
      <c r="G97" s="4"/>
      <c r="H97" s="4"/>
      <c r="I97" s="5"/>
    </row>
    <row r="98" spans="2:14" x14ac:dyDescent="0.25">
      <c r="B98" s="49"/>
      <c r="E98" s="4"/>
      <c r="F98" s="4"/>
      <c r="G98" s="4"/>
      <c r="H98" s="4"/>
      <c r="I98" s="5"/>
    </row>
    <row r="99" spans="2:14" x14ac:dyDescent="0.25">
      <c r="B99" s="49"/>
      <c r="E99" s="4"/>
      <c r="F99" s="4"/>
      <c r="G99" s="4"/>
      <c r="H99" s="4"/>
      <c r="I99" s="5"/>
    </row>
    <row r="100" spans="2:14" x14ac:dyDescent="0.25">
      <c r="B100" s="49"/>
      <c r="E100" s="4"/>
      <c r="F100" s="4"/>
      <c r="G100" s="4"/>
      <c r="H100" s="4"/>
      <c r="I100" s="5"/>
      <c r="N100" s="3" t="s">
        <v>19</v>
      </c>
    </row>
    <row r="101" spans="2:14" x14ac:dyDescent="0.25">
      <c r="B101" s="49"/>
      <c r="E101" s="4"/>
      <c r="F101" s="4"/>
      <c r="G101" s="4"/>
      <c r="H101" s="4"/>
      <c r="I101" s="5"/>
      <c r="N101" s="3" t="s">
        <v>80</v>
      </c>
    </row>
    <row r="102" spans="2:14" x14ac:dyDescent="0.25">
      <c r="B102" s="49"/>
      <c r="E102" s="4"/>
      <c r="F102" s="4"/>
      <c r="G102" s="4"/>
      <c r="H102" s="4"/>
      <c r="I102" s="5"/>
      <c r="N102" s="3" t="s">
        <v>82</v>
      </c>
    </row>
    <row r="103" spans="2:14" x14ac:dyDescent="0.25">
      <c r="B103" s="49"/>
      <c r="E103" s="4"/>
      <c r="F103" s="4"/>
      <c r="G103" s="4"/>
      <c r="H103" s="4"/>
      <c r="I103" s="5"/>
      <c r="N103" s="3" t="s">
        <v>22</v>
      </c>
    </row>
    <row r="104" spans="2:14" x14ac:dyDescent="0.25">
      <c r="B104" s="49"/>
      <c r="N104" s="3" t="s">
        <v>23</v>
      </c>
    </row>
    <row r="105" spans="2:14" x14ac:dyDescent="0.25">
      <c r="B105" s="49"/>
      <c r="N105" s="3" t="s">
        <v>20</v>
      </c>
    </row>
    <row r="106" spans="2:14" x14ac:dyDescent="0.25">
      <c r="N106" s="3" t="s">
        <v>21</v>
      </c>
    </row>
    <row r="107" spans="2:14" x14ac:dyDescent="0.25">
      <c r="B107" s="8" t="s">
        <v>29</v>
      </c>
      <c r="C107" s="8" t="s">
        <v>30</v>
      </c>
      <c r="D107" s="7" t="s">
        <v>18</v>
      </c>
      <c r="N107" s="3" t="s">
        <v>24</v>
      </c>
    </row>
    <row r="108" spans="2:14" x14ac:dyDescent="0.25">
      <c r="B108" s="5">
        <v>1</v>
      </c>
      <c r="C108" s="56">
        <v>192</v>
      </c>
      <c r="D108" s="3" t="s">
        <v>261</v>
      </c>
      <c r="N108" s="3" t="s">
        <v>41</v>
      </c>
    </row>
    <row r="109" spans="2:14" x14ac:dyDescent="0.25">
      <c r="B109" s="5">
        <f>+B108+1</f>
        <v>2</v>
      </c>
      <c r="C109" s="56">
        <v>176</v>
      </c>
      <c r="D109" s="3" t="s">
        <v>157</v>
      </c>
      <c r="N109" s="3" t="s">
        <v>25</v>
      </c>
    </row>
    <row r="110" spans="2:14" x14ac:dyDescent="0.25">
      <c r="B110" s="5">
        <f t="shared" ref="B110:B173" si="21">+B109+1</f>
        <v>3</v>
      </c>
      <c r="C110" s="56">
        <v>180</v>
      </c>
      <c r="D110" s="3" t="s">
        <v>158</v>
      </c>
      <c r="N110" s="3" t="s">
        <v>71</v>
      </c>
    </row>
    <row r="111" spans="2:14" x14ac:dyDescent="0.25">
      <c r="B111" s="5">
        <f t="shared" si="21"/>
        <v>4</v>
      </c>
      <c r="C111" s="56">
        <v>186</v>
      </c>
      <c r="D111" s="3" t="s">
        <v>210</v>
      </c>
      <c r="N111"/>
    </row>
    <row r="112" spans="2:14" x14ac:dyDescent="0.25">
      <c r="B112" s="5">
        <f t="shared" si="21"/>
        <v>5</v>
      </c>
      <c r="C112" s="56">
        <v>172</v>
      </c>
      <c r="D112" s="3" t="s">
        <v>262</v>
      </c>
      <c r="N112"/>
    </row>
    <row r="113" spans="2:14" x14ac:dyDescent="0.25">
      <c r="B113" s="5">
        <f t="shared" si="21"/>
        <v>6</v>
      </c>
      <c r="C113" s="56">
        <v>177</v>
      </c>
      <c r="D113" s="3" t="s">
        <v>263</v>
      </c>
      <c r="N113"/>
    </row>
    <row r="114" spans="2:14" x14ac:dyDescent="0.25">
      <c r="B114" s="5">
        <f t="shared" si="21"/>
        <v>7</v>
      </c>
      <c r="C114" s="56">
        <v>163</v>
      </c>
      <c r="D114" s="3" t="s">
        <v>214</v>
      </c>
      <c r="N114"/>
    </row>
    <row r="115" spans="2:14" x14ac:dyDescent="0.25">
      <c r="B115" s="5">
        <f t="shared" si="21"/>
        <v>8</v>
      </c>
      <c r="C115" s="56">
        <v>170</v>
      </c>
      <c r="D115" s="3" t="s">
        <v>264</v>
      </c>
      <c r="N115"/>
    </row>
    <row r="116" spans="2:14" x14ac:dyDescent="0.25">
      <c r="B116" s="5">
        <f t="shared" si="21"/>
        <v>9</v>
      </c>
      <c r="C116" s="56">
        <v>187</v>
      </c>
      <c r="D116" s="3" t="s">
        <v>265</v>
      </c>
      <c r="N116"/>
    </row>
    <row r="117" spans="2:14" x14ac:dyDescent="0.25">
      <c r="B117" s="5">
        <f t="shared" si="21"/>
        <v>10</v>
      </c>
      <c r="C117" s="56">
        <v>164</v>
      </c>
      <c r="D117" s="3" t="s">
        <v>266</v>
      </c>
      <c r="N117"/>
    </row>
    <row r="118" spans="2:14" x14ac:dyDescent="0.25">
      <c r="B118" s="5">
        <f t="shared" si="21"/>
        <v>11</v>
      </c>
      <c r="C118" s="56">
        <v>181</v>
      </c>
      <c r="D118" s="3" t="s">
        <v>267</v>
      </c>
      <c r="N118"/>
    </row>
    <row r="119" spans="2:14" x14ac:dyDescent="0.25">
      <c r="B119" s="5">
        <f t="shared" si="21"/>
        <v>12</v>
      </c>
      <c r="C119" s="56">
        <v>191</v>
      </c>
      <c r="D119" s="3" t="s">
        <v>218</v>
      </c>
      <c r="N119"/>
    </row>
    <row r="120" spans="2:14" x14ac:dyDescent="0.25">
      <c r="B120" s="5">
        <f t="shared" si="21"/>
        <v>13</v>
      </c>
      <c r="C120" s="56">
        <v>178</v>
      </c>
      <c r="D120" s="3" t="s">
        <v>268</v>
      </c>
      <c r="N120"/>
    </row>
    <row r="121" spans="2:14" x14ac:dyDescent="0.25">
      <c r="B121" s="5">
        <f t="shared" si="21"/>
        <v>14</v>
      </c>
      <c r="C121" s="56">
        <v>196</v>
      </c>
      <c r="D121" s="3" t="s">
        <v>269</v>
      </c>
      <c r="N121"/>
    </row>
    <row r="122" spans="2:14" x14ac:dyDescent="0.25">
      <c r="B122" s="5">
        <f t="shared" si="21"/>
        <v>15</v>
      </c>
      <c r="C122" s="56">
        <v>167</v>
      </c>
      <c r="D122" s="3" t="s">
        <v>270</v>
      </c>
      <c r="N122"/>
    </row>
    <row r="123" spans="2:14" x14ac:dyDescent="0.25">
      <c r="B123" s="5">
        <f t="shared" si="21"/>
        <v>16</v>
      </c>
      <c r="C123" s="56">
        <v>182</v>
      </c>
      <c r="D123" s="3" t="s">
        <v>271</v>
      </c>
      <c r="N123"/>
    </row>
    <row r="124" spans="2:14" x14ac:dyDescent="0.25">
      <c r="B124" s="5">
        <f t="shared" si="21"/>
        <v>17</v>
      </c>
      <c r="C124" s="56">
        <v>168</v>
      </c>
      <c r="D124" s="3" t="s">
        <v>272</v>
      </c>
      <c r="N124"/>
    </row>
    <row r="125" spans="2:14" x14ac:dyDescent="0.25">
      <c r="B125" s="5">
        <f t="shared" si="21"/>
        <v>18</v>
      </c>
      <c r="C125" s="56">
        <v>171</v>
      </c>
      <c r="D125" s="3" t="s">
        <v>273</v>
      </c>
      <c r="N125"/>
    </row>
    <row r="126" spans="2:14" x14ac:dyDescent="0.25">
      <c r="B126" s="5">
        <f t="shared" si="21"/>
        <v>19</v>
      </c>
      <c r="C126" s="56">
        <v>197</v>
      </c>
      <c r="D126" s="3" t="s">
        <v>274</v>
      </c>
      <c r="N126"/>
    </row>
    <row r="127" spans="2:14" x14ac:dyDescent="0.25">
      <c r="B127" s="5">
        <f t="shared" si="21"/>
        <v>20</v>
      </c>
      <c r="C127" s="56">
        <v>193</v>
      </c>
      <c r="D127" s="3" t="s">
        <v>275</v>
      </c>
      <c r="N127"/>
    </row>
    <row r="128" spans="2:14" x14ac:dyDescent="0.25">
      <c r="B128" s="5">
        <f t="shared" si="21"/>
        <v>21</v>
      </c>
      <c r="C128" s="56">
        <v>165</v>
      </c>
      <c r="D128" s="3" t="s">
        <v>276</v>
      </c>
      <c r="N128"/>
    </row>
    <row r="129" spans="2:14" x14ac:dyDescent="0.25">
      <c r="B129" s="5">
        <f t="shared" si="21"/>
        <v>22</v>
      </c>
      <c r="C129" s="56">
        <v>185</v>
      </c>
      <c r="D129" s="3" t="s">
        <v>221</v>
      </c>
      <c r="N129"/>
    </row>
    <row r="130" spans="2:14" x14ac:dyDescent="0.25">
      <c r="B130" s="5">
        <f t="shared" si="21"/>
        <v>23</v>
      </c>
      <c r="C130" s="56">
        <v>195</v>
      </c>
      <c r="D130" s="3" t="s">
        <v>180</v>
      </c>
      <c r="N130"/>
    </row>
    <row r="131" spans="2:14" x14ac:dyDescent="0.25">
      <c r="B131" s="5">
        <f t="shared" si="21"/>
        <v>24</v>
      </c>
      <c r="C131" s="56">
        <v>184</v>
      </c>
      <c r="D131" s="3" t="s">
        <v>277</v>
      </c>
      <c r="N131"/>
    </row>
    <row r="132" spans="2:14" x14ac:dyDescent="0.25">
      <c r="B132" s="5">
        <f t="shared" si="21"/>
        <v>25</v>
      </c>
      <c r="C132" s="56">
        <v>200</v>
      </c>
      <c r="D132" s="3" t="s">
        <v>231</v>
      </c>
      <c r="N132"/>
    </row>
    <row r="133" spans="2:14" x14ac:dyDescent="0.25">
      <c r="B133" s="5">
        <f t="shared" si="21"/>
        <v>26</v>
      </c>
      <c r="C133" s="56">
        <v>190</v>
      </c>
      <c r="D133" s="3" t="s">
        <v>232</v>
      </c>
      <c r="N133"/>
    </row>
    <row r="134" spans="2:14" x14ac:dyDescent="0.25">
      <c r="B134" s="5">
        <f t="shared" si="21"/>
        <v>27</v>
      </c>
      <c r="C134" s="56">
        <v>189</v>
      </c>
      <c r="D134" s="3" t="s">
        <v>232</v>
      </c>
      <c r="N134"/>
    </row>
    <row r="135" spans="2:14" x14ac:dyDescent="0.25">
      <c r="B135" s="5">
        <f t="shared" si="21"/>
        <v>28</v>
      </c>
      <c r="C135" s="56">
        <v>194</v>
      </c>
      <c r="D135" s="3" t="s">
        <v>278</v>
      </c>
      <c r="N135"/>
    </row>
    <row r="136" spans="2:14" x14ac:dyDescent="0.25">
      <c r="B136" s="5">
        <f t="shared" si="21"/>
        <v>29</v>
      </c>
      <c r="C136" s="56">
        <v>174</v>
      </c>
      <c r="D136" s="3" t="s">
        <v>279</v>
      </c>
      <c r="N136"/>
    </row>
    <row r="137" spans="2:14" x14ac:dyDescent="0.25">
      <c r="B137" s="5">
        <f t="shared" si="21"/>
        <v>30</v>
      </c>
      <c r="C137" s="56">
        <v>198</v>
      </c>
      <c r="D137" s="3" t="s">
        <v>280</v>
      </c>
      <c r="N137"/>
    </row>
    <row r="138" spans="2:14" x14ac:dyDescent="0.25">
      <c r="B138" s="5">
        <f t="shared" si="21"/>
        <v>31</v>
      </c>
      <c r="C138" s="56">
        <v>173</v>
      </c>
      <c r="D138" s="3" t="s">
        <v>281</v>
      </c>
      <c r="N138"/>
    </row>
    <row r="139" spans="2:14" x14ac:dyDescent="0.25">
      <c r="B139" s="5">
        <f t="shared" si="21"/>
        <v>32</v>
      </c>
      <c r="C139" s="56">
        <v>188</v>
      </c>
      <c r="D139" s="3" t="s">
        <v>250</v>
      </c>
      <c r="N139"/>
    </row>
    <row r="140" spans="2:14" x14ac:dyDescent="0.25">
      <c r="B140" s="5">
        <f t="shared" si="21"/>
        <v>33</v>
      </c>
      <c r="C140" s="56">
        <v>183</v>
      </c>
      <c r="D140" s="3" t="s">
        <v>282</v>
      </c>
      <c r="N140"/>
    </row>
    <row r="141" spans="2:14" x14ac:dyDescent="0.25">
      <c r="B141" s="5">
        <f t="shared" si="21"/>
        <v>34</v>
      </c>
      <c r="N141"/>
    </row>
    <row r="142" spans="2:14" x14ac:dyDescent="0.25">
      <c r="B142" s="5">
        <f t="shared" si="21"/>
        <v>35</v>
      </c>
      <c r="N142"/>
    </row>
    <row r="143" spans="2:14" x14ac:dyDescent="0.25">
      <c r="B143" s="5">
        <f t="shared" si="21"/>
        <v>36</v>
      </c>
      <c r="N143"/>
    </row>
    <row r="144" spans="2:14" x14ac:dyDescent="0.25">
      <c r="B144" s="5">
        <f t="shared" si="21"/>
        <v>37</v>
      </c>
      <c r="N144"/>
    </row>
    <row r="145" spans="2:14" x14ac:dyDescent="0.25">
      <c r="B145" s="5">
        <f t="shared" si="21"/>
        <v>38</v>
      </c>
      <c r="N145"/>
    </row>
    <row r="146" spans="2:14" x14ac:dyDescent="0.25">
      <c r="B146" s="5">
        <f t="shared" si="21"/>
        <v>39</v>
      </c>
      <c r="N146"/>
    </row>
    <row r="147" spans="2:14" x14ac:dyDescent="0.25">
      <c r="B147" s="5">
        <f t="shared" si="21"/>
        <v>40</v>
      </c>
      <c r="N147"/>
    </row>
    <row r="148" spans="2:14" x14ac:dyDescent="0.25">
      <c r="B148" s="5">
        <f t="shared" si="21"/>
        <v>41</v>
      </c>
      <c r="N148"/>
    </row>
    <row r="149" spans="2:14" x14ac:dyDescent="0.25">
      <c r="B149" s="5">
        <f t="shared" si="21"/>
        <v>42</v>
      </c>
      <c r="N149"/>
    </row>
    <row r="150" spans="2:14" x14ac:dyDescent="0.25">
      <c r="B150" s="5">
        <f t="shared" si="21"/>
        <v>43</v>
      </c>
      <c r="N150"/>
    </row>
    <row r="151" spans="2:14" x14ac:dyDescent="0.25">
      <c r="B151" s="5">
        <f t="shared" si="21"/>
        <v>44</v>
      </c>
      <c r="N151"/>
    </row>
    <row r="152" spans="2:14" x14ac:dyDescent="0.25">
      <c r="B152" s="5">
        <f t="shared" si="21"/>
        <v>45</v>
      </c>
      <c r="N152"/>
    </row>
    <row r="153" spans="2:14" x14ac:dyDescent="0.25">
      <c r="B153" s="5">
        <f t="shared" si="21"/>
        <v>46</v>
      </c>
      <c r="N153"/>
    </row>
    <row r="154" spans="2:14" x14ac:dyDescent="0.25">
      <c r="B154" s="5">
        <f t="shared" si="21"/>
        <v>47</v>
      </c>
      <c r="N154"/>
    </row>
    <row r="155" spans="2:14" x14ac:dyDescent="0.25">
      <c r="B155" s="5">
        <f t="shared" si="21"/>
        <v>48</v>
      </c>
      <c r="N155"/>
    </row>
    <row r="156" spans="2:14" x14ac:dyDescent="0.25">
      <c r="B156" s="5">
        <f t="shared" si="21"/>
        <v>49</v>
      </c>
      <c r="N156"/>
    </row>
    <row r="157" spans="2:14" x14ac:dyDescent="0.25">
      <c r="B157" s="5">
        <f t="shared" si="21"/>
        <v>50</v>
      </c>
      <c r="N157"/>
    </row>
    <row r="158" spans="2:14" x14ac:dyDescent="0.25">
      <c r="B158" s="5">
        <f t="shared" si="21"/>
        <v>51</v>
      </c>
      <c r="N158"/>
    </row>
    <row r="159" spans="2:14" x14ac:dyDescent="0.25">
      <c r="B159" s="5">
        <f t="shared" si="21"/>
        <v>52</v>
      </c>
      <c r="N159"/>
    </row>
    <row r="160" spans="2:14" x14ac:dyDescent="0.25">
      <c r="B160" s="5">
        <f t="shared" si="21"/>
        <v>53</v>
      </c>
      <c r="N160"/>
    </row>
    <row r="161" spans="2:14" x14ac:dyDescent="0.25">
      <c r="B161" s="5">
        <f t="shared" si="21"/>
        <v>54</v>
      </c>
      <c r="N161"/>
    </row>
    <row r="162" spans="2:14" x14ac:dyDescent="0.25">
      <c r="B162" s="5">
        <f t="shared" si="21"/>
        <v>55</v>
      </c>
      <c r="N162"/>
    </row>
    <row r="163" spans="2:14" x14ac:dyDescent="0.25">
      <c r="B163" s="5">
        <f t="shared" si="21"/>
        <v>56</v>
      </c>
      <c r="N163"/>
    </row>
    <row r="164" spans="2:14" x14ac:dyDescent="0.25">
      <c r="B164" s="5">
        <f t="shared" si="21"/>
        <v>57</v>
      </c>
      <c r="N164"/>
    </row>
    <row r="165" spans="2:14" x14ac:dyDescent="0.25">
      <c r="B165" s="5">
        <f t="shared" si="21"/>
        <v>58</v>
      </c>
      <c r="N165"/>
    </row>
    <row r="166" spans="2:14" x14ac:dyDescent="0.25">
      <c r="B166" s="5">
        <f t="shared" si="21"/>
        <v>59</v>
      </c>
      <c r="N166"/>
    </row>
    <row r="167" spans="2:14" x14ac:dyDescent="0.25">
      <c r="B167" s="5">
        <f t="shared" si="21"/>
        <v>60</v>
      </c>
      <c r="N167"/>
    </row>
    <row r="168" spans="2:14" x14ac:dyDescent="0.25">
      <c r="B168" s="5">
        <f t="shared" si="21"/>
        <v>61</v>
      </c>
      <c r="N168"/>
    </row>
    <row r="169" spans="2:14" x14ac:dyDescent="0.25">
      <c r="B169" s="5">
        <f t="shared" si="21"/>
        <v>62</v>
      </c>
      <c r="N169"/>
    </row>
    <row r="170" spans="2:14" x14ac:dyDescent="0.25">
      <c r="B170" s="5">
        <f t="shared" si="21"/>
        <v>63</v>
      </c>
      <c r="N170"/>
    </row>
    <row r="171" spans="2:14" x14ac:dyDescent="0.25">
      <c r="B171" s="5">
        <f t="shared" si="21"/>
        <v>64</v>
      </c>
      <c r="N171"/>
    </row>
    <row r="172" spans="2:14" x14ac:dyDescent="0.25">
      <c r="B172" s="5">
        <f t="shared" si="21"/>
        <v>65</v>
      </c>
      <c r="N172"/>
    </row>
    <row r="173" spans="2:14" x14ac:dyDescent="0.25">
      <c r="B173" s="5">
        <f t="shared" si="21"/>
        <v>66</v>
      </c>
      <c r="N173"/>
    </row>
    <row r="174" spans="2:14" x14ac:dyDescent="0.25">
      <c r="B174" s="5">
        <f t="shared" ref="B174:B207" si="22">+B173+1</f>
        <v>67</v>
      </c>
      <c r="N174"/>
    </row>
    <row r="175" spans="2:14" x14ac:dyDescent="0.25">
      <c r="B175" s="5">
        <f t="shared" si="22"/>
        <v>68</v>
      </c>
      <c r="N175"/>
    </row>
    <row r="176" spans="2:14" x14ac:dyDescent="0.25">
      <c r="B176" s="5">
        <f t="shared" si="22"/>
        <v>69</v>
      </c>
      <c r="N176"/>
    </row>
    <row r="177" spans="2:14" x14ac:dyDescent="0.25">
      <c r="B177" s="5">
        <f t="shared" si="22"/>
        <v>70</v>
      </c>
      <c r="N177"/>
    </row>
    <row r="178" spans="2:14" x14ac:dyDescent="0.25">
      <c r="B178" s="5">
        <f t="shared" si="22"/>
        <v>71</v>
      </c>
      <c r="N178"/>
    </row>
    <row r="179" spans="2:14" x14ac:dyDescent="0.25">
      <c r="B179" s="5">
        <f t="shared" si="22"/>
        <v>72</v>
      </c>
      <c r="N179"/>
    </row>
    <row r="180" spans="2:14" x14ac:dyDescent="0.25">
      <c r="B180" s="5">
        <f t="shared" si="22"/>
        <v>73</v>
      </c>
      <c r="N180"/>
    </row>
    <row r="181" spans="2:14" x14ac:dyDescent="0.25">
      <c r="B181" s="5">
        <f t="shared" si="22"/>
        <v>74</v>
      </c>
      <c r="N181"/>
    </row>
    <row r="182" spans="2:14" x14ac:dyDescent="0.25">
      <c r="B182" s="5">
        <f t="shared" si="22"/>
        <v>75</v>
      </c>
      <c r="N182"/>
    </row>
    <row r="183" spans="2:14" x14ac:dyDescent="0.25">
      <c r="B183" s="5">
        <f t="shared" si="22"/>
        <v>76</v>
      </c>
      <c r="N183"/>
    </row>
    <row r="184" spans="2:14" x14ac:dyDescent="0.25">
      <c r="B184" s="5">
        <f t="shared" si="22"/>
        <v>77</v>
      </c>
      <c r="N184"/>
    </row>
    <row r="185" spans="2:14" x14ac:dyDescent="0.25">
      <c r="B185" s="5">
        <f t="shared" si="22"/>
        <v>78</v>
      </c>
      <c r="N185"/>
    </row>
    <row r="186" spans="2:14" x14ac:dyDescent="0.25">
      <c r="B186" s="5">
        <f t="shared" si="22"/>
        <v>79</v>
      </c>
      <c r="N186"/>
    </row>
    <row r="187" spans="2:14" x14ac:dyDescent="0.25">
      <c r="B187" s="5">
        <f t="shared" si="22"/>
        <v>80</v>
      </c>
      <c r="N187"/>
    </row>
    <row r="188" spans="2:14" x14ac:dyDescent="0.25">
      <c r="B188" s="5">
        <f t="shared" si="22"/>
        <v>81</v>
      </c>
      <c r="N188"/>
    </row>
    <row r="189" spans="2:14" x14ac:dyDescent="0.25">
      <c r="B189" s="5">
        <f t="shared" si="22"/>
        <v>82</v>
      </c>
      <c r="N189"/>
    </row>
    <row r="190" spans="2:14" x14ac:dyDescent="0.25">
      <c r="B190" s="5">
        <f t="shared" si="22"/>
        <v>83</v>
      </c>
      <c r="N190"/>
    </row>
    <row r="191" spans="2:14" x14ac:dyDescent="0.25">
      <c r="B191" s="5">
        <f t="shared" si="22"/>
        <v>84</v>
      </c>
      <c r="N191"/>
    </row>
    <row r="192" spans="2:14" x14ac:dyDescent="0.25">
      <c r="B192" s="5">
        <f t="shared" si="22"/>
        <v>85</v>
      </c>
      <c r="N192"/>
    </row>
    <row r="193" spans="2:14" x14ac:dyDescent="0.25">
      <c r="B193" s="5">
        <f t="shared" si="22"/>
        <v>86</v>
      </c>
      <c r="N193"/>
    </row>
    <row r="194" spans="2:14" x14ac:dyDescent="0.25">
      <c r="B194" s="5">
        <f t="shared" si="22"/>
        <v>87</v>
      </c>
      <c r="N194"/>
    </row>
    <row r="195" spans="2:14" x14ac:dyDescent="0.25">
      <c r="B195" s="5">
        <f t="shared" si="22"/>
        <v>88</v>
      </c>
      <c r="N195"/>
    </row>
    <row r="196" spans="2:14" x14ac:dyDescent="0.25">
      <c r="B196" s="5">
        <f t="shared" si="22"/>
        <v>89</v>
      </c>
      <c r="N196"/>
    </row>
    <row r="197" spans="2:14" x14ac:dyDescent="0.25">
      <c r="B197" s="5">
        <f t="shared" si="22"/>
        <v>90</v>
      </c>
      <c r="N197"/>
    </row>
    <row r="198" spans="2:14" x14ac:dyDescent="0.25">
      <c r="B198" s="5">
        <f t="shared" si="22"/>
        <v>91</v>
      </c>
      <c r="N198"/>
    </row>
    <row r="199" spans="2:14" x14ac:dyDescent="0.25">
      <c r="B199" s="5">
        <f t="shared" si="22"/>
        <v>92</v>
      </c>
      <c r="N199"/>
    </row>
    <row r="200" spans="2:14" x14ac:dyDescent="0.25">
      <c r="B200" s="5">
        <f t="shared" si="22"/>
        <v>93</v>
      </c>
      <c r="N200"/>
    </row>
    <row r="201" spans="2:14" x14ac:dyDescent="0.25">
      <c r="B201" s="5">
        <f t="shared" si="22"/>
        <v>94</v>
      </c>
      <c r="N201"/>
    </row>
    <row r="202" spans="2:14" x14ac:dyDescent="0.25">
      <c r="B202" s="5">
        <f t="shared" si="22"/>
        <v>95</v>
      </c>
      <c r="N202"/>
    </row>
    <row r="203" spans="2:14" x14ac:dyDescent="0.25">
      <c r="B203" s="5">
        <f t="shared" si="22"/>
        <v>96</v>
      </c>
      <c r="N203"/>
    </row>
    <row r="204" spans="2:14" x14ac:dyDescent="0.25">
      <c r="B204" s="5">
        <f t="shared" si="22"/>
        <v>97</v>
      </c>
      <c r="N204"/>
    </row>
    <row r="205" spans="2:14" x14ac:dyDescent="0.25">
      <c r="B205" s="5">
        <f t="shared" si="22"/>
        <v>98</v>
      </c>
      <c r="N205"/>
    </row>
    <row r="206" spans="2:14" x14ac:dyDescent="0.25">
      <c r="B206" s="5">
        <f t="shared" si="22"/>
        <v>99</v>
      </c>
      <c r="N206"/>
    </row>
    <row r="207" spans="2:14" x14ac:dyDescent="0.25">
      <c r="B207" s="5">
        <f t="shared" si="22"/>
        <v>100</v>
      </c>
      <c r="N207"/>
    </row>
  </sheetData>
  <mergeCells count="2">
    <mergeCell ref="B2:G2"/>
    <mergeCell ref="B1:G1"/>
  </mergeCells>
  <conditionalFormatting sqref="N11:AM11 N20:AM20 N29:AM29 N38:AM38">
    <cfRule type="cellIs" dxfId="5748" priority="1" operator="lessThanOrEqual">
      <formula>3</formula>
    </cfRule>
  </conditionalFormatting>
  <pageMargins left="0.7" right="0.7" top="0.75" bottom="0.75" header="0.3" footer="0.3"/>
  <pageSetup paperSize="9" scale="81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AN207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customWidth="1"/>
    <col min="5" max="5" width="10.42578125" bestFit="1" customWidth="1"/>
    <col min="6" max="6" width="12.5703125" bestFit="1" customWidth="1"/>
    <col min="7" max="7" width="6.7109375" customWidth="1"/>
    <col min="8" max="8" width="4.28515625" style="3" hidden="1" customWidth="1"/>
    <col min="9" max="9" width="4.140625" style="3" hidden="1" customWidth="1"/>
    <col min="10" max="10" width="3.140625" hidden="1" customWidth="1"/>
    <col min="11" max="11" width="7.5703125" hidden="1" customWidth="1"/>
    <col min="12" max="12" width="5.85546875" customWidth="1"/>
    <col min="13" max="13" width="4.140625" bestFit="1" customWidth="1"/>
    <col min="14" max="39" width="6.7109375" customWidth="1"/>
  </cols>
  <sheetData>
    <row r="1" spans="1:40" s="3" customFormat="1" ht="30.75" customHeight="1" x14ac:dyDescent="0.25">
      <c r="B1" s="110" t="s">
        <v>79</v>
      </c>
      <c r="C1" s="110"/>
      <c r="D1" s="110"/>
      <c r="E1" s="110"/>
      <c r="F1" s="110"/>
      <c r="G1" s="110"/>
      <c r="H1" s="69"/>
      <c r="I1" s="25"/>
      <c r="J1" s="25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B2" s="109" t="s">
        <v>26</v>
      </c>
      <c r="C2" s="109"/>
      <c r="D2" s="109"/>
      <c r="E2" s="109"/>
      <c r="F2" s="109"/>
      <c r="G2" s="109"/>
      <c r="H2" s="16"/>
      <c r="I2" s="16"/>
      <c r="J2" s="7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8" t="s">
        <v>31</v>
      </c>
      <c r="K3" s="8" t="s">
        <v>47</v>
      </c>
      <c r="M3" s="53"/>
      <c r="N3" s="54" t="s">
        <v>41</v>
      </c>
      <c r="O3" s="54" t="s">
        <v>19</v>
      </c>
      <c r="P3" s="54" t="s">
        <v>82</v>
      </c>
      <c r="Q3" s="54" t="s">
        <v>25</v>
      </c>
      <c r="R3" s="54" t="s">
        <v>43</v>
      </c>
      <c r="S3" s="54" t="s">
        <v>24</v>
      </c>
      <c r="T3" s="54" t="s">
        <v>21</v>
      </c>
      <c r="U3" s="54" t="s">
        <v>83</v>
      </c>
      <c r="V3" s="54"/>
      <c r="W3" s="54"/>
      <c r="X3" s="54"/>
      <c r="Y3" s="55"/>
      <c r="Z3" s="55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x14ac:dyDescent="0.25">
      <c r="A4" s="53" t="e">
        <f t="shared" ref="A4:A9" si="0">+K4</f>
        <v>#REF!</v>
      </c>
      <c r="B4" s="5">
        <v>1</v>
      </c>
      <c r="C4" s="56">
        <v>285</v>
      </c>
      <c r="D4" s="43" t="s">
        <v>283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42" t="e">
        <f>+VLOOKUP($C4,#REF!,6,"false")</f>
        <v>#REF!</v>
      </c>
      <c r="J4" s="57" t="e">
        <f t="shared" ref="J4:J22" si="1">TEXT(SUMPRODUCT(--(G4=$G$4:$G$597),--(B4&gt;$B$4:$B$597))+1,0)</f>
        <v>#REF!</v>
      </c>
      <c r="K4" s="58" t="e">
        <f t="shared" ref="K4:K9" si="2">+G4&amp;"  "&amp;J4</f>
        <v>#REF!</v>
      </c>
      <c r="M4" s="53">
        <v>1</v>
      </c>
      <c r="N4" s="59" t="str">
        <f t="shared" ref="N4:W9" si="3">+IF(ISNA(VLOOKUP(N$3&amp;"  "&amp;$M4,$A$3:$I$109,2,0)),"",VLOOKUP(N$3&amp;"  "&amp;$M4,$A$3:$I$109,2,0))</f>
        <v/>
      </c>
      <c r="O4" s="59" t="str">
        <f t="shared" si="3"/>
        <v/>
      </c>
      <c r="P4" s="59" t="str">
        <f t="shared" si="3"/>
        <v/>
      </c>
      <c r="Q4" s="59" t="str">
        <f t="shared" si="3"/>
        <v/>
      </c>
      <c r="R4" s="59" t="str">
        <f t="shared" si="3"/>
        <v/>
      </c>
      <c r="S4" s="59" t="str">
        <f t="shared" si="3"/>
        <v/>
      </c>
      <c r="T4" s="59" t="str">
        <f t="shared" si="3"/>
        <v/>
      </c>
      <c r="U4" s="59" t="str">
        <f t="shared" si="3"/>
        <v/>
      </c>
      <c r="V4" s="59" t="str">
        <f t="shared" si="3"/>
        <v/>
      </c>
      <c r="W4" s="59" t="str">
        <f t="shared" si="3"/>
        <v/>
      </c>
      <c r="X4" s="59" t="str">
        <f t="shared" ref="X4:AG9" si="4">+IF(ISNA(VLOOKUP(X$3&amp;"  "&amp;$M4,$A$3:$I$109,2,0)),"",VLOOKUP(X$3&amp;"  "&amp;$M4,$A$3:$I$109,2,0))</f>
        <v/>
      </c>
      <c r="Y4" s="59" t="str">
        <f t="shared" si="4"/>
        <v/>
      </c>
      <c r="Z4" s="59" t="str">
        <f t="shared" si="4"/>
        <v/>
      </c>
      <c r="AA4" s="59" t="str">
        <f t="shared" si="4"/>
        <v/>
      </c>
      <c r="AB4" s="59" t="str">
        <f t="shared" si="4"/>
        <v/>
      </c>
      <c r="AC4" s="59" t="str">
        <f t="shared" si="4"/>
        <v/>
      </c>
      <c r="AD4" s="59" t="str">
        <f t="shared" si="4"/>
        <v/>
      </c>
      <c r="AE4" s="59" t="str">
        <f t="shared" si="4"/>
        <v/>
      </c>
      <c r="AF4" s="59" t="str">
        <f t="shared" si="4"/>
        <v/>
      </c>
      <c r="AG4" s="59" t="str">
        <f t="shared" si="4"/>
        <v/>
      </c>
      <c r="AH4" s="59" t="str">
        <f t="shared" ref="AH4:AM9" si="5">+IF(ISNA(VLOOKUP(AH$3&amp;"  "&amp;$M4,$A$3:$I$109,2,0)),"",VLOOKUP(AH$3&amp;"  "&amp;$M4,$A$3:$I$109,2,0))</f>
        <v/>
      </c>
      <c r="AI4" s="59" t="str">
        <f t="shared" si="5"/>
        <v/>
      </c>
      <c r="AJ4" s="59" t="str">
        <f t="shared" si="5"/>
        <v/>
      </c>
      <c r="AK4" s="59" t="str">
        <f t="shared" si="5"/>
        <v/>
      </c>
      <c r="AL4" s="59" t="str">
        <f t="shared" si="5"/>
        <v/>
      </c>
      <c r="AM4" s="59" t="str">
        <f t="shared" si="5"/>
        <v/>
      </c>
      <c r="AN4" s="53"/>
    </row>
    <row r="5" spans="1:40" x14ac:dyDescent="0.25">
      <c r="A5" s="53" t="e">
        <f t="shared" si="0"/>
        <v>#REF!</v>
      </c>
      <c r="B5" s="5">
        <f t="shared" ref="B5:B22" si="6">+B4+1</f>
        <v>2</v>
      </c>
      <c r="C5" s="56">
        <v>280</v>
      </c>
      <c r="D5" s="43" t="s">
        <v>284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42" t="e">
        <f>+VLOOKUP($C5,#REF!,6,"false")</f>
        <v>#REF!</v>
      </c>
      <c r="J5" s="57" t="e">
        <f t="shared" si="1"/>
        <v>#REF!</v>
      </c>
      <c r="K5" s="58" t="e">
        <f t="shared" si="2"/>
        <v>#REF!</v>
      </c>
      <c r="M5" s="53">
        <v>2</v>
      </c>
      <c r="N5" s="59" t="str">
        <f t="shared" si="3"/>
        <v/>
      </c>
      <c r="O5" s="59" t="str">
        <f t="shared" si="3"/>
        <v/>
      </c>
      <c r="P5" s="59" t="str">
        <f t="shared" si="3"/>
        <v/>
      </c>
      <c r="Q5" s="59" t="str">
        <f t="shared" si="3"/>
        <v/>
      </c>
      <c r="R5" s="59" t="str">
        <f t="shared" si="3"/>
        <v/>
      </c>
      <c r="S5" s="59" t="str">
        <f t="shared" si="3"/>
        <v/>
      </c>
      <c r="T5" s="59" t="str">
        <f t="shared" si="3"/>
        <v/>
      </c>
      <c r="U5" s="59" t="str">
        <f t="shared" si="3"/>
        <v/>
      </c>
      <c r="V5" s="59" t="str">
        <f t="shared" si="3"/>
        <v/>
      </c>
      <c r="W5" s="59" t="str">
        <f t="shared" si="3"/>
        <v/>
      </c>
      <c r="X5" s="59" t="str">
        <f t="shared" si="4"/>
        <v/>
      </c>
      <c r="Y5" s="59" t="str">
        <f t="shared" si="4"/>
        <v/>
      </c>
      <c r="Z5" s="59" t="str">
        <f t="shared" si="4"/>
        <v/>
      </c>
      <c r="AA5" s="59" t="str">
        <f t="shared" si="4"/>
        <v/>
      </c>
      <c r="AB5" s="59" t="str">
        <f t="shared" si="4"/>
        <v/>
      </c>
      <c r="AC5" s="59" t="str">
        <f t="shared" si="4"/>
        <v/>
      </c>
      <c r="AD5" s="59" t="str">
        <f t="shared" si="4"/>
        <v/>
      </c>
      <c r="AE5" s="59" t="str">
        <f t="shared" si="4"/>
        <v/>
      </c>
      <c r="AF5" s="59" t="str">
        <f t="shared" si="4"/>
        <v/>
      </c>
      <c r="AG5" s="59" t="str">
        <f t="shared" si="4"/>
        <v/>
      </c>
      <c r="AH5" s="59" t="str">
        <f t="shared" si="5"/>
        <v/>
      </c>
      <c r="AI5" s="59" t="str">
        <f t="shared" si="5"/>
        <v/>
      </c>
      <c r="AJ5" s="59" t="str">
        <f t="shared" si="5"/>
        <v/>
      </c>
      <c r="AK5" s="59" t="str">
        <f t="shared" si="5"/>
        <v/>
      </c>
      <c r="AL5" s="59" t="str">
        <f t="shared" si="5"/>
        <v/>
      </c>
      <c r="AM5" s="59" t="str">
        <f t="shared" si="5"/>
        <v/>
      </c>
      <c r="AN5" s="53"/>
    </row>
    <row r="6" spans="1:40" x14ac:dyDescent="0.25">
      <c r="A6" s="53" t="e">
        <f t="shared" si="0"/>
        <v>#REF!</v>
      </c>
      <c r="B6" s="5">
        <f t="shared" si="6"/>
        <v>3</v>
      </c>
      <c r="C6" s="56">
        <v>502</v>
      </c>
      <c r="D6" s="43" t="s">
        <v>285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42" t="e">
        <f>+VLOOKUP($C6,#REF!,6,"false")</f>
        <v>#REF!</v>
      </c>
      <c r="J6" s="57" t="e">
        <f t="shared" si="1"/>
        <v>#REF!</v>
      </c>
      <c r="K6" s="58" t="e">
        <f t="shared" si="2"/>
        <v>#REF!</v>
      </c>
      <c r="M6" s="53">
        <v>3</v>
      </c>
      <c r="N6" s="59" t="str">
        <f t="shared" si="3"/>
        <v/>
      </c>
      <c r="O6" s="59" t="str">
        <f t="shared" si="3"/>
        <v/>
      </c>
      <c r="P6" s="59" t="str">
        <f t="shared" si="3"/>
        <v/>
      </c>
      <c r="Q6" s="59" t="str">
        <f t="shared" si="3"/>
        <v/>
      </c>
      <c r="R6" s="59" t="str">
        <f t="shared" si="3"/>
        <v/>
      </c>
      <c r="S6" s="59" t="str">
        <f t="shared" si="3"/>
        <v/>
      </c>
      <c r="T6" s="59" t="str">
        <f t="shared" si="3"/>
        <v/>
      </c>
      <c r="U6" s="59" t="str">
        <f t="shared" si="3"/>
        <v/>
      </c>
      <c r="V6" s="59" t="str">
        <f t="shared" si="3"/>
        <v/>
      </c>
      <c r="W6" s="59" t="str">
        <f t="shared" si="3"/>
        <v/>
      </c>
      <c r="X6" s="59" t="str">
        <f t="shared" si="4"/>
        <v/>
      </c>
      <c r="Y6" s="59" t="str">
        <f t="shared" si="4"/>
        <v/>
      </c>
      <c r="Z6" s="59" t="str">
        <f t="shared" si="4"/>
        <v/>
      </c>
      <c r="AA6" s="59" t="str">
        <f t="shared" si="4"/>
        <v/>
      </c>
      <c r="AB6" s="59" t="str">
        <f t="shared" si="4"/>
        <v/>
      </c>
      <c r="AC6" s="59" t="str">
        <f t="shared" si="4"/>
        <v/>
      </c>
      <c r="AD6" s="59" t="str">
        <f t="shared" si="4"/>
        <v/>
      </c>
      <c r="AE6" s="59" t="str">
        <f t="shared" si="4"/>
        <v/>
      </c>
      <c r="AF6" s="59" t="str">
        <f t="shared" si="4"/>
        <v/>
      </c>
      <c r="AG6" s="59" t="str">
        <f t="shared" si="4"/>
        <v/>
      </c>
      <c r="AH6" s="59" t="str">
        <f t="shared" si="5"/>
        <v/>
      </c>
      <c r="AI6" s="59" t="str">
        <f t="shared" si="5"/>
        <v/>
      </c>
      <c r="AJ6" s="59" t="str">
        <f t="shared" si="5"/>
        <v/>
      </c>
      <c r="AK6" s="59" t="str">
        <f t="shared" si="5"/>
        <v/>
      </c>
      <c r="AL6" s="59" t="str">
        <f t="shared" si="5"/>
        <v/>
      </c>
      <c r="AM6" s="59" t="str">
        <f t="shared" si="5"/>
        <v/>
      </c>
      <c r="AN6" s="53"/>
    </row>
    <row r="7" spans="1:40" x14ac:dyDescent="0.25">
      <c r="A7" s="53" t="e">
        <f t="shared" si="0"/>
        <v>#REF!</v>
      </c>
      <c r="B7" s="5">
        <f t="shared" si="6"/>
        <v>4</v>
      </c>
      <c r="C7" s="56">
        <v>292</v>
      </c>
      <c r="D7" s="43" t="s">
        <v>286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42" t="e">
        <f>+VLOOKUP($C7,#REF!,6,"false")</f>
        <v>#REF!</v>
      </c>
      <c r="J7" s="57" t="e">
        <f t="shared" si="1"/>
        <v>#REF!</v>
      </c>
      <c r="K7" s="58" t="e">
        <f t="shared" si="2"/>
        <v>#REF!</v>
      </c>
      <c r="M7" s="53"/>
      <c r="N7" s="59" t="str">
        <f t="shared" si="3"/>
        <v/>
      </c>
      <c r="O7" s="59" t="str">
        <f t="shared" si="3"/>
        <v/>
      </c>
      <c r="P7" s="59" t="str">
        <f t="shared" si="3"/>
        <v/>
      </c>
      <c r="Q7" s="59" t="str">
        <f t="shared" si="3"/>
        <v/>
      </c>
      <c r="R7" s="59" t="str">
        <f t="shared" si="3"/>
        <v/>
      </c>
      <c r="S7" s="59" t="str">
        <f t="shared" si="3"/>
        <v/>
      </c>
      <c r="T7" s="59" t="str">
        <f t="shared" si="3"/>
        <v/>
      </c>
      <c r="U7" s="59" t="str">
        <f t="shared" si="3"/>
        <v/>
      </c>
      <c r="V7" s="59" t="str">
        <f t="shared" si="3"/>
        <v/>
      </c>
      <c r="W7" s="59" t="str">
        <f t="shared" si="3"/>
        <v/>
      </c>
      <c r="X7" s="59" t="str">
        <f t="shared" si="4"/>
        <v/>
      </c>
      <c r="Y7" s="59" t="str">
        <f t="shared" si="4"/>
        <v/>
      </c>
      <c r="Z7" s="59" t="str">
        <f t="shared" si="4"/>
        <v/>
      </c>
      <c r="AA7" s="59" t="str">
        <f t="shared" si="4"/>
        <v/>
      </c>
      <c r="AB7" s="59" t="str">
        <f t="shared" si="4"/>
        <v/>
      </c>
      <c r="AC7" s="59" t="str">
        <f t="shared" si="4"/>
        <v/>
      </c>
      <c r="AD7" s="59" t="str">
        <f t="shared" si="4"/>
        <v/>
      </c>
      <c r="AE7" s="59" t="str">
        <f t="shared" si="4"/>
        <v/>
      </c>
      <c r="AF7" s="59" t="str">
        <f t="shared" si="4"/>
        <v/>
      </c>
      <c r="AG7" s="59" t="str">
        <f t="shared" si="4"/>
        <v/>
      </c>
      <c r="AH7" s="59" t="str">
        <f t="shared" si="5"/>
        <v/>
      </c>
      <c r="AI7" s="59" t="str">
        <f t="shared" si="5"/>
        <v/>
      </c>
      <c r="AJ7" s="59" t="str">
        <f t="shared" si="5"/>
        <v/>
      </c>
      <c r="AK7" s="59" t="str">
        <f t="shared" si="5"/>
        <v/>
      </c>
      <c r="AL7" s="59" t="str">
        <f t="shared" si="5"/>
        <v/>
      </c>
      <c r="AM7" s="59" t="str">
        <f t="shared" si="5"/>
        <v/>
      </c>
      <c r="AN7" s="53"/>
    </row>
    <row r="8" spans="1:40" x14ac:dyDescent="0.25">
      <c r="A8" s="53" t="e">
        <f t="shared" si="0"/>
        <v>#REF!</v>
      </c>
      <c r="B8" s="5">
        <f t="shared" si="6"/>
        <v>5</v>
      </c>
      <c r="C8" s="56">
        <v>288</v>
      </c>
      <c r="D8" s="43" t="s">
        <v>287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42" t="e">
        <f>+VLOOKUP($C8,#REF!,6,"false")</f>
        <v>#REF!</v>
      </c>
      <c r="J8" s="57" t="e">
        <f t="shared" si="1"/>
        <v>#REF!</v>
      </c>
      <c r="K8" s="58" t="e">
        <f t="shared" si="2"/>
        <v>#REF!</v>
      </c>
      <c r="M8" s="53"/>
      <c r="N8" s="59" t="str">
        <f t="shared" si="3"/>
        <v/>
      </c>
      <c r="O8" s="59" t="str">
        <f t="shared" si="3"/>
        <v/>
      </c>
      <c r="P8" s="59" t="str">
        <f t="shared" si="3"/>
        <v/>
      </c>
      <c r="Q8" s="59" t="str">
        <f t="shared" si="3"/>
        <v/>
      </c>
      <c r="R8" s="59" t="str">
        <f t="shared" si="3"/>
        <v/>
      </c>
      <c r="S8" s="59" t="str">
        <f t="shared" si="3"/>
        <v/>
      </c>
      <c r="T8" s="59" t="str">
        <f t="shared" si="3"/>
        <v/>
      </c>
      <c r="U8" s="59" t="str">
        <f t="shared" si="3"/>
        <v/>
      </c>
      <c r="V8" s="59" t="str">
        <f t="shared" si="3"/>
        <v/>
      </c>
      <c r="W8" s="59" t="str">
        <f t="shared" si="3"/>
        <v/>
      </c>
      <c r="X8" s="59" t="str">
        <f t="shared" si="4"/>
        <v/>
      </c>
      <c r="Y8" s="59" t="str">
        <f t="shared" si="4"/>
        <v/>
      </c>
      <c r="Z8" s="59" t="str">
        <f t="shared" si="4"/>
        <v/>
      </c>
      <c r="AA8" s="59" t="str">
        <f t="shared" si="4"/>
        <v/>
      </c>
      <c r="AB8" s="59" t="str">
        <f t="shared" si="4"/>
        <v/>
      </c>
      <c r="AC8" s="59" t="str">
        <f t="shared" si="4"/>
        <v/>
      </c>
      <c r="AD8" s="59" t="str">
        <f t="shared" si="4"/>
        <v/>
      </c>
      <c r="AE8" s="59" t="str">
        <f t="shared" si="4"/>
        <v/>
      </c>
      <c r="AF8" s="59" t="str">
        <f t="shared" si="4"/>
        <v/>
      </c>
      <c r="AG8" s="59" t="str">
        <f t="shared" si="4"/>
        <v/>
      </c>
      <c r="AH8" s="59" t="str">
        <f t="shared" si="5"/>
        <v/>
      </c>
      <c r="AI8" s="59" t="str">
        <f t="shared" si="5"/>
        <v/>
      </c>
      <c r="AJ8" s="59" t="str">
        <f t="shared" si="5"/>
        <v/>
      </c>
      <c r="AK8" s="59" t="str">
        <f t="shared" si="5"/>
        <v/>
      </c>
      <c r="AL8" s="59" t="str">
        <f t="shared" si="5"/>
        <v/>
      </c>
      <c r="AM8" s="59" t="str">
        <f t="shared" si="5"/>
        <v/>
      </c>
      <c r="AN8" s="53"/>
    </row>
    <row r="9" spans="1:40" x14ac:dyDescent="0.25">
      <c r="A9" s="53" t="e">
        <f t="shared" si="0"/>
        <v>#REF!</v>
      </c>
      <c r="B9" s="5">
        <f t="shared" si="6"/>
        <v>6</v>
      </c>
      <c r="C9" s="56">
        <v>283</v>
      </c>
      <c r="D9" s="43" t="s">
        <v>288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42" t="e">
        <f>+VLOOKUP($C9,#REF!,6,"false")</f>
        <v>#REF!</v>
      </c>
      <c r="J9" s="57" t="e">
        <f t="shared" si="1"/>
        <v>#REF!</v>
      </c>
      <c r="K9" s="58" t="e">
        <f t="shared" si="2"/>
        <v>#REF!</v>
      </c>
      <c r="M9" s="53"/>
      <c r="N9" s="59" t="str">
        <f t="shared" si="3"/>
        <v/>
      </c>
      <c r="O9" s="59" t="str">
        <f t="shared" si="3"/>
        <v/>
      </c>
      <c r="P9" s="59" t="str">
        <f t="shared" si="3"/>
        <v/>
      </c>
      <c r="Q9" s="59" t="str">
        <f t="shared" si="3"/>
        <v/>
      </c>
      <c r="R9" s="59" t="str">
        <f t="shared" si="3"/>
        <v/>
      </c>
      <c r="S9" s="59" t="str">
        <f t="shared" si="3"/>
        <v/>
      </c>
      <c r="T9" s="59" t="str">
        <f t="shared" si="3"/>
        <v/>
      </c>
      <c r="U9" s="59" t="str">
        <f t="shared" si="3"/>
        <v/>
      </c>
      <c r="V9" s="59" t="str">
        <f t="shared" si="3"/>
        <v/>
      </c>
      <c r="W9" s="59" t="str">
        <f t="shared" si="3"/>
        <v/>
      </c>
      <c r="X9" s="59" t="str">
        <f t="shared" si="4"/>
        <v/>
      </c>
      <c r="Y9" s="59" t="str">
        <f t="shared" si="4"/>
        <v/>
      </c>
      <c r="Z9" s="59" t="str">
        <f t="shared" si="4"/>
        <v/>
      </c>
      <c r="AA9" s="59" t="str">
        <f t="shared" si="4"/>
        <v/>
      </c>
      <c r="AB9" s="59" t="str">
        <f t="shared" si="4"/>
        <v/>
      </c>
      <c r="AC9" s="59" t="str">
        <f t="shared" si="4"/>
        <v/>
      </c>
      <c r="AD9" s="59" t="str">
        <f t="shared" si="4"/>
        <v/>
      </c>
      <c r="AE9" s="59" t="str">
        <f t="shared" si="4"/>
        <v/>
      </c>
      <c r="AF9" s="59" t="str">
        <f t="shared" si="4"/>
        <v/>
      </c>
      <c r="AG9" s="59" t="str">
        <f t="shared" si="4"/>
        <v/>
      </c>
      <c r="AH9" s="59" t="str">
        <f t="shared" si="5"/>
        <v/>
      </c>
      <c r="AI9" s="59" t="str">
        <f t="shared" si="5"/>
        <v/>
      </c>
      <c r="AJ9" s="59" t="str">
        <f t="shared" si="5"/>
        <v/>
      </c>
      <c r="AK9" s="59" t="str">
        <f t="shared" si="5"/>
        <v/>
      </c>
      <c r="AL9" s="59" t="str">
        <f t="shared" si="5"/>
        <v/>
      </c>
      <c r="AM9" s="59" t="str">
        <f t="shared" si="5"/>
        <v/>
      </c>
      <c r="AN9" s="53"/>
    </row>
    <row r="10" spans="1:40" x14ac:dyDescent="0.25">
      <c r="A10" s="53" t="e">
        <f t="shared" ref="A10:A22" si="7">+K10</f>
        <v>#REF!</v>
      </c>
      <c r="B10" s="56">
        <f t="shared" si="6"/>
        <v>7</v>
      </c>
      <c r="C10" s="56">
        <v>295</v>
      </c>
      <c r="D10" s="43" t="s">
        <v>289</v>
      </c>
      <c r="E10" s="48" t="e">
        <f>+VLOOKUP($C10,#REF!,2,"false")</f>
        <v>#REF!</v>
      </c>
      <c r="F10" s="48" t="e">
        <f>+VLOOKUP($C10,#REF!,3,"false")</f>
        <v>#REF!</v>
      </c>
      <c r="G10" s="48" t="e">
        <f>+VLOOKUP($C10,#REF!,4,"false")</f>
        <v>#REF!</v>
      </c>
      <c r="H10" s="48" t="e">
        <f>+VLOOKUP($C10,#REF!,5,"false")</f>
        <v>#REF!</v>
      </c>
      <c r="I10" s="56" t="e">
        <f>+VLOOKUP($C10,#REF!,6,"false")</f>
        <v>#REF!</v>
      </c>
      <c r="J10" s="57" t="e">
        <f t="shared" si="1"/>
        <v>#REF!</v>
      </c>
      <c r="K10" s="58" t="e">
        <f t="shared" ref="K10:K22" si="8">+G10&amp;"  "&amp;J10</f>
        <v>#REF!</v>
      </c>
      <c r="M10" s="54" t="s">
        <v>48</v>
      </c>
      <c r="N10" s="60">
        <f>IF(N6="",1000,SUM(N4:N6))</f>
        <v>1000</v>
      </c>
      <c r="O10" s="60">
        <f t="shared" ref="O10:AM10" si="9">IF(O6="",1000,SUM(O4:O6))</f>
        <v>1000</v>
      </c>
      <c r="P10" s="60">
        <f t="shared" si="9"/>
        <v>1000</v>
      </c>
      <c r="Q10" s="60">
        <f t="shared" si="9"/>
        <v>1000</v>
      </c>
      <c r="R10" s="60">
        <f t="shared" si="9"/>
        <v>1000</v>
      </c>
      <c r="S10" s="60">
        <f t="shared" si="9"/>
        <v>1000</v>
      </c>
      <c r="T10" s="60">
        <f t="shared" si="9"/>
        <v>1000</v>
      </c>
      <c r="U10" s="60">
        <f t="shared" si="9"/>
        <v>1000</v>
      </c>
      <c r="V10" s="60">
        <f t="shared" si="9"/>
        <v>1000</v>
      </c>
      <c r="W10" s="60">
        <f t="shared" si="9"/>
        <v>1000</v>
      </c>
      <c r="X10" s="60">
        <f t="shared" si="9"/>
        <v>1000</v>
      </c>
      <c r="Y10" s="60">
        <f t="shared" si="9"/>
        <v>1000</v>
      </c>
      <c r="Z10" s="60">
        <f t="shared" si="9"/>
        <v>1000</v>
      </c>
      <c r="AA10" s="60">
        <f t="shared" si="9"/>
        <v>1000</v>
      </c>
      <c r="AB10" s="60">
        <f t="shared" si="9"/>
        <v>1000</v>
      </c>
      <c r="AC10" s="60">
        <f t="shared" si="9"/>
        <v>1000</v>
      </c>
      <c r="AD10" s="60">
        <f t="shared" si="9"/>
        <v>1000</v>
      </c>
      <c r="AE10" s="60">
        <f t="shared" si="9"/>
        <v>1000</v>
      </c>
      <c r="AF10" s="60">
        <f t="shared" si="9"/>
        <v>1000</v>
      </c>
      <c r="AG10" s="60">
        <f t="shared" si="9"/>
        <v>1000</v>
      </c>
      <c r="AH10" s="60">
        <f t="shared" si="9"/>
        <v>1000</v>
      </c>
      <c r="AI10" s="60">
        <f t="shared" si="9"/>
        <v>1000</v>
      </c>
      <c r="AJ10" s="60">
        <f t="shared" si="9"/>
        <v>1000</v>
      </c>
      <c r="AK10" s="60">
        <f t="shared" si="9"/>
        <v>1000</v>
      </c>
      <c r="AL10" s="60">
        <f t="shared" si="9"/>
        <v>1000</v>
      </c>
      <c r="AM10" s="60">
        <f t="shared" si="9"/>
        <v>1000</v>
      </c>
      <c r="AN10" s="53"/>
    </row>
    <row r="11" spans="1:40" x14ac:dyDescent="0.25">
      <c r="A11" s="53" t="e">
        <f t="shared" si="7"/>
        <v>#REF!</v>
      </c>
      <c r="B11" s="56">
        <f t="shared" si="6"/>
        <v>8</v>
      </c>
      <c r="C11" s="56">
        <v>278</v>
      </c>
      <c r="D11" s="43" t="s">
        <v>290</v>
      </c>
      <c r="E11" s="48" t="e">
        <f>+VLOOKUP($C11,#REF!,2,"false")</f>
        <v>#REF!</v>
      </c>
      <c r="F11" s="48" t="e">
        <f>+VLOOKUP($C11,#REF!,3,"false")</f>
        <v>#REF!</v>
      </c>
      <c r="G11" s="48" t="e">
        <f>+VLOOKUP($C11,#REF!,4,"false")</f>
        <v>#REF!</v>
      </c>
      <c r="H11" s="48" t="e">
        <f>+VLOOKUP($C11,#REF!,5,"false")</f>
        <v>#REF!</v>
      </c>
      <c r="I11" s="56" t="e">
        <f>+VLOOKUP($C11,#REF!,6,"false")</f>
        <v>#REF!</v>
      </c>
      <c r="J11" s="57" t="e">
        <f t="shared" si="1"/>
        <v>#REF!</v>
      </c>
      <c r="K11" s="58" t="e">
        <f t="shared" si="8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  <c r="AN11" s="53"/>
    </row>
    <row r="12" spans="1:40" x14ac:dyDescent="0.25">
      <c r="A12" s="53" t="e">
        <f t="shared" si="7"/>
        <v>#REF!</v>
      </c>
      <c r="B12" s="56">
        <f t="shared" si="6"/>
        <v>9</v>
      </c>
      <c r="C12" s="56">
        <v>284</v>
      </c>
      <c r="D12" s="43" t="s">
        <v>291</v>
      </c>
      <c r="E12" s="48" t="e">
        <f>+VLOOKUP($C12,#REF!,2,"false")</f>
        <v>#REF!</v>
      </c>
      <c r="F12" s="48" t="e">
        <f>+VLOOKUP($C12,#REF!,3,"false")</f>
        <v>#REF!</v>
      </c>
      <c r="G12" s="48" t="e">
        <f>+VLOOKUP($C12,#REF!,4,"false")</f>
        <v>#REF!</v>
      </c>
      <c r="H12" s="48" t="e">
        <f>+VLOOKUP($C12,#REF!,5,"false")</f>
        <v>#REF!</v>
      </c>
      <c r="I12" s="56" t="e">
        <f>+VLOOKUP($C12,#REF!,6,"false")</f>
        <v>#REF!</v>
      </c>
      <c r="J12" s="57" t="e">
        <f t="shared" si="1"/>
        <v>#REF!</v>
      </c>
      <c r="K12" s="58" t="e">
        <f t="shared" si="8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x14ac:dyDescent="0.25">
      <c r="A13" s="53" t="e">
        <f t="shared" si="7"/>
        <v>#REF!</v>
      </c>
      <c r="B13" s="56">
        <f t="shared" si="6"/>
        <v>10</v>
      </c>
      <c r="C13" s="56">
        <v>290</v>
      </c>
      <c r="D13" s="43" t="s">
        <v>292</v>
      </c>
      <c r="E13" s="48" t="e">
        <f>+VLOOKUP($C13,#REF!,2,"false")</f>
        <v>#REF!</v>
      </c>
      <c r="F13" s="48" t="e">
        <f>+VLOOKUP($C13,#REF!,3,"false")</f>
        <v>#REF!</v>
      </c>
      <c r="G13" s="48" t="e">
        <f>+VLOOKUP($C13,#REF!,4,"false")</f>
        <v>#REF!</v>
      </c>
      <c r="H13" s="48" t="e">
        <f>+VLOOKUP($C13,#REF!,5,"false")</f>
        <v>#REF!</v>
      </c>
      <c r="I13" s="56" t="e">
        <f>+VLOOKUP($C13,#REF!,6,"false")</f>
        <v>#REF!</v>
      </c>
      <c r="J13" s="57" t="e">
        <f t="shared" si="1"/>
        <v>#REF!</v>
      </c>
      <c r="K13" s="58" t="e">
        <f t="shared" si="8"/>
        <v>#REF!</v>
      </c>
      <c r="M13" s="53">
        <v>4</v>
      </c>
      <c r="N13" s="59" t="str">
        <f t="shared" ref="N13:W18" si="10">+IF(ISNA(VLOOKUP(N$3&amp;"  "&amp;$M13,$A$3:$I$109,2,0)),"",VLOOKUP(N$3&amp;"  "&amp;$M13,$A$3:$I$109,2,0))</f>
        <v/>
      </c>
      <c r="O13" s="59" t="str">
        <f t="shared" si="10"/>
        <v/>
      </c>
      <c r="P13" s="59" t="str">
        <f t="shared" si="10"/>
        <v/>
      </c>
      <c r="Q13" s="59" t="str">
        <f t="shared" si="10"/>
        <v/>
      </c>
      <c r="R13" s="59" t="str">
        <f t="shared" si="10"/>
        <v/>
      </c>
      <c r="S13" s="59" t="str">
        <f t="shared" si="10"/>
        <v/>
      </c>
      <c r="T13" s="59" t="str">
        <f t="shared" si="10"/>
        <v/>
      </c>
      <c r="U13" s="59" t="str">
        <f t="shared" si="10"/>
        <v/>
      </c>
      <c r="V13" s="59" t="str">
        <f t="shared" si="10"/>
        <v/>
      </c>
      <c r="W13" s="59" t="str">
        <f t="shared" si="10"/>
        <v/>
      </c>
      <c r="X13" s="59" t="str">
        <f t="shared" ref="X13:AG18" si="11">+IF(ISNA(VLOOKUP(X$3&amp;"  "&amp;$M13,$A$3:$I$109,2,0)),"",VLOOKUP(X$3&amp;"  "&amp;$M13,$A$3:$I$109,2,0))</f>
        <v/>
      </c>
      <c r="Y13" s="59" t="str">
        <f t="shared" si="11"/>
        <v/>
      </c>
      <c r="Z13" s="59" t="str">
        <f t="shared" si="11"/>
        <v/>
      </c>
      <c r="AA13" s="59" t="str">
        <f t="shared" si="11"/>
        <v/>
      </c>
      <c r="AB13" s="59" t="str">
        <f t="shared" si="11"/>
        <v/>
      </c>
      <c r="AC13" s="59" t="str">
        <f t="shared" si="11"/>
        <v/>
      </c>
      <c r="AD13" s="59" t="str">
        <f t="shared" si="11"/>
        <v/>
      </c>
      <c r="AE13" s="59" t="str">
        <f t="shared" si="11"/>
        <v/>
      </c>
      <c r="AF13" s="59" t="str">
        <f t="shared" si="11"/>
        <v/>
      </c>
      <c r="AG13" s="59" t="str">
        <f t="shared" si="11"/>
        <v/>
      </c>
      <c r="AH13" s="59" t="str">
        <f t="shared" ref="AH13:AM18" si="12">+IF(ISNA(VLOOKUP(AH$3&amp;"  "&amp;$M13,$A$3:$I$109,2,0)),"",VLOOKUP(AH$3&amp;"  "&amp;$M13,$A$3:$I$109,2,0))</f>
        <v/>
      </c>
      <c r="AI13" s="59" t="str">
        <f t="shared" si="12"/>
        <v/>
      </c>
      <c r="AJ13" s="59" t="str">
        <f t="shared" si="12"/>
        <v/>
      </c>
      <c r="AK13" s="59" t="str">
        <f t="shared" si="12"/>
        <v/>
      </c>
      <c r="AL13" s="59" t="str">
        <f t="shared" si="12"/>
        <v/>
      </c>
      <c r="AM13" s="59" t="str">
        <f t="shared" si="12"/>
        <v/>
      </c>
      <c r="AN13" s="53"/>
    </row>
    <row r="14" spans="1:40" x14ac:dyDescent="0.25">
      <c r="A14" s="53" t="e">
        <f t="shared" si="7"/>
        <v>#REF!</v>
      </c>
      <c r="B14" s="56">
        <f t="shared" si="6"/>
        <v>11</v>
      </c>
      <c r="C14" s="56">
        <v>277</v>
      </c>
      <c r="D14" s="43" t="s">
        <v>293</v>
      </c>
      <c r="E14" s="48" t="e">
        <f>+VLOOKUP($C14,#REF!,2,"false")</f>
        <v>#REF!</v>
      </c>
      <c r="F14" s="48" t="e">
        <f>+VLOOKUP($C14,#REF!,3,"false")</f>
        <v>#REF!</v>
      </c>
      <c r="G14" s="48" t="e">
        <f>+VLOOKUP($C14,#REF!,4,"false")</f>
        <v>#REF!</v>
      </c>
      <c r="H14" s="48" t="e">
        <f>+VLOOKUP($C14,#REF!,5,"false")</f>
        <v>#REF!</v>
      </c>
      <c r="I14" s="56" t="e">
        <f>+VLOOKUP($C14,#REF!,6,"false")</f>
        <v>#REF!</v>
      </c>
      <c r="J14" s="57" t="e">
        <f t="shared" si="1"/>
        <v>#REF!</v>
      </c>
      <c r="K14" s="58" t="e">
        <f t="shared" si="8"/>
        <v>#REF!</v>
      </c>
      <c r="M14" s="53">
        <v>5</v>
      </c>
      <c r="N14" s="59" t="str">
        <f t="shared" si="10"/>
        <v/>
      </c>
      <c r="O14" s="59" t="str">
        <f t="shared" si="10"/>
        <v/>
      </c>
      <c r="P14" s="59" t="str">
        <f t="shared" si="10"/>
        <v/>
      </c>
      <c r="Q14" s="59" t="str">
        <f t="shared" si="10"/>
        <v/>
      </c>
      <c r="R14" s="59" t="str">
        <f t="shared" si="10"/>
        <v/>
      </c>
      <c r="S14" s="59" t="str">
        <f t="shared" si="10"/>
        <v/>
      </c>
      <c r="T14" s="59" t="str">
        <f t="shared" si="10"/>
        <v/>
      </c>
      <c r="U14" s="59" t="str">
        <f t="shared" si="10"/>
        <v/>
      </c>
      <c r="V14" s="59" t="str">
        <f t="shared" si="10"/>
        <v/>
      </c>
      <c r="W14" s="59" t="str">
        <f t="shared" si="10"/>
        <v/>
      </c>
      <c r="X14" s="59" t="str">
        <f t="shared" si="11"/>
        <v/>
      </c>
      <c r="Y14" s="59" t="str">
        <f t="shared" si="11"/>
        <v/>
      </c>
      <c r="Z14" s="59" t="str">
        <f t="shared" si="11"/>
        <v/>
      </c>
      <c r="AA14" s="59" t="str">
        <f t="shared" si="11"/>
        <v/>
      </c>
      <c r="AB14" s="59" t="str">
        <f t="shared" si="11"/>
        <v/>
      </c>
      <c r="AC14" s="59" t="str">
        <f t="shared" si="11"/>
        <v/>
      </c>
      <c r="AD14" s="59" t="str">
        <f t="shared" si="11"/>
        <v/>
      </c>
      <c r="AE14" s="59" t="str">
        <f t="shared" si="11"/>
        <v/>
      </c>
      <c r="AF14" s="59" t="str">
        <f t="shared" si="11"/>
        <v/>
      </c>
      <c r="AG14" s="59" t="str">
        <f t="shared" si="11"/>
        <v/>
      </c>
      <c r="AH14" s="59" t="str">
        <f t="shared" si="12"/>
        <v/>
      </c>
      <c r="AI14" s="59" t="str">
        <f t="shared" si="12"/>
        <v/>
      </c>
      <c r="AJ14" s="59" t="str">
        <f t="shared" si="12"/>
        <v/>
      </c>
      <c r="AK14" s="59" t="str">
        <f t="shared" si="12"/>
        <v/>
      </c>
      <c r="AL14" s="59" t="str">
        <f t="shared" si="12"/>
        <v/>
      </c>
      <c r="AM14" s="59" t="str">
        <f t="shared" si="12"/>
        <v/>
      </c>
      <c r="AN14" s="53"/>
    </row>
    <row r="15" spans="1:40" x14ac:dyDescent="0.25">
      <c r="A15" s="53" t="e">
        <f t="shared" si="7"/>
        <v>#REF!</v>
      </c>
      <c r="B15" s="56">
        <f t="shared" si="6"/>
        <v>12</v>
      </c>
      <c r="C15" s="56">
        <v>287</v>
      </c>
      <c r="D15" s="43" t="s">
        <v>294</v>
      </c>
      <c r="E15" s="48" t="e">
        <f>+VLOOKUP($C15,#REF!,2,"false")</f>
        <v>#REF!</v>
      </c>
      <c r="F15" s="48" t="e">
        <f>+VLOOKUP($C15,#REF!,3,"false")</f>
        <v>#REF!</v>
      </c>
      <c r="G15" s="48" t="e">
        <f>+VLOOKUP($C15,#REF!,4,"false")</f>
        <v>#REF!</v>
      </c>
      <c r="H15" s="48" t="e">
        <f>+VLOOKUP($C15,#REF!,5,"false")</f>
        <v>#REF!</v>
      </c>
      <c r="I15" s="56" t="e">
        <f>+VLOOKUP($C15,#REF!,6,"false")</f>
        <v>#REF!</v>
      </c>
      <c r="J15" s="57" t="e">
        <f t="shared" si="1"/>
        <v>#REF!</v>
      </c>
      <c r="K15" s="58" t="e">
        <f t="shared" si="8"/>
        <v>#REF!</v>
      </c>
      <c r="M15" s="53">
        <v>6</v>
      </c>
      <c r="N15" s="59" t="str">
        <f t="shared" si="10"/>
        <v/>
      </c>
      <c r="O15" s="59" t="str">
        <f t="shared" si="10"/>
        <v/>
      </c>
      <c r="P15" s="59" t="str">
        <f t="shared" si="10"/>
        <v/>
      </c>
      <c r="Q15" s="59" t="str">
        <f t="shared" si="10"/>
        <v/>
      </c>
      <c r="R15" s="59" t="str">
        <f t="shared" si="10"/>
        <v/>
      </c>
      <c r="S15" s="59" t="str">
        <f t="shared" si="10"/>
        <v/>
      </c>
      <c r="T15" s="59" t="str">
        <f t="shared" si="10"/>
        <v/>
      </c>
      <c r="U15" s="59" t="str">
        <f t="shared" si="10"/>
        <v/>
      </c>
      <c r="V15" s="59" t="str">
        <f t="shared" si="10"/>
        <v/>
      </c>
      <c r="W15" s="59" t="str">
        <f t="shared" si="10"/>
        <v/>
      </c>
      <c r="X15" s="59" t="str">
        <f t="shared" si="11"/>
        <v/>
      </c>
      <c r="Y15" s="59" t="str">
        <f t="shared" si="11"/>
        <v/>
      </c>
      <c r="Z15" s="59" t="str">
        <f t="shared" si="11"/>
        <v/>
      </c>
      <c r="AA15" s="59" t="str">
        <f t="shared" si="11"/>
        <v/>
      </c>
      <c r="AB15" s="59" t="str">
        <f t="shared" si="11"/>
        <v/>
      </c>
      <c r="AC15" s="59" t="str">
        <f t="shared" si="11"/>
        <v/>
      </c>
      <c r="AD15" s="59" t="str">
        <f t="shared" si="11"/>
        <v/>
      </c>
      <c r="AE15" s="59" t="str">
        <f t="shared" si="11"/>
        <v/>
      </c>
      <c r="AF15" s="59" t="str">
        <f t="shared" si="11"/>
        <v/>
      </c>
      <c r="AG15" s="59" t="str">
        <f t="shared" si="11"/>
        <v/>
      </c>
      <c r="AH15" s="59" t="str">
        <f t="shared" si="12"/>
        <v/>
      </c>
      <c r="AI15" s="59" t="str">
        <f t="shared" si="12"/>
        <v/>
      </c>
      <c r="AJ15" s="59" t="str">
        <f t="shared" si="12"/>
        <v/>
      </c>
      <c r="AK15" s="59" t="str">
        <f t="shared" si="12"/>
        <v/>
      </c>
      <c r="AL15" s="59" t="str">
        <f t="shared" si="12"/>
        <v/>
      </c>
      <c r="AM15" s="59" t="str">
        <f t="shared" si="12"/>
        <v/>
      </c>
      <c r="AN15" s="53"/>
    </row>
    <row r="16" spans="1:40" x14ac:dyDescent="0.25">
      <c r="A16" s="53" t="e">
        <f t="shared" si="7"/>
        <v>#REF!</v>
      </c>
      <c r="B16" s="56">
        <f t="shared" si="6"/>
        <v>13</v>
      </c>
      <c r="C16" s="56">
        <v>291</v>
      </c>
      <c r="D16" s="43" t="s">
        <v>295</v>
      </c>
      <c r="E16" s="48" t="e">
        <f>+VLOOKUP($C16,#REF!,2,"false")</f>
        <v>#REF!</v>
      </c>
      <c r="F16" s="48" t="e">
        <f>+VLOOKUP($C16,#REF!,3,"false")</f>
        <v>#REF!</v>
      </c>
      <c r="G16" s="48" t="e">
        <f>+VLOOKUP($C16,#REF!,4,"false")</f>
        <v>#REF!</v>
      </c>
      <c r="H16" s="48" t="e">
        <f>+VLOOKUP($C16,#REF!,5,"false")</f>
        <v>#REF!</v>
      </c>
      <c r="I16" s="56" t="e">
        <f>+VLOOKUP($C16,#REF!,6,"false")</f>
        <v>#REF!</v>
      </c>
      <c r="J16" s="57" t="e">
        <f t="shared" si="1"/>
        <v>#REF!</v>
      </c>
      <c r="K16" s="58" t="e">
        <f t="shared" si="8"/>
        <v>#REF!</v>
      </c>
      <c r="M16" s="53"/>
      <c r="N16" s="59" t="str">
        <f t="shared" si="10"/>
        <v/>
      </c>
      <c r="O16" s="59" t="str">
        <f t="shared" si="10"/>
        <v/>
      </c>
      <c r="P16" s="59" t="str">
        <f t="shared" si="10"/>
        <v/>
      </c>
      <c r="Q16" s="59" t="str">
        <f t="shared" si="10"/>
        <v/>
      </c>
      <c r="R16" s="59" t="str">
        <f t="shared" si="10"/>
        <v/>
      </c>
      <c r="S16" s="59" t="str">
        <f t="shared" si="10"/>
        <v/>
      </c>
      <c r="T16" s="59" t="str">
        <f t="shared" si="10"/>
        <v/>
      </c>
      <c r="U16" s="59" t="str">
        <f t="shared" si="10"/>
        <v/>
      </c>
      <c r="V16" s="59" t="str">
        <f t="shared" si="10"/>
        <v/>
      </c>
      <c r="W16" s="59" t="str">
        <f t="shared" si="10"/>
        <v/>
      </c>
      <c r="X16" s="59" t="str">
        <f t="shared" si="11"/>
        <v/>
      </c>
      <c r="Y16" s="59" t="str">
        <f t="shared" si="11"/>
        <v/>
      </c>
      <c r="Z16" s="59" t="str">
        <f t="shared" si="11"/>
        <v/>
      </c>
      <c r="AA16" s="59" t="str">
        <f t="shared" si="11"/>
        <v/>
      </c>
      <c r="AB16" s="59" t="str">
        <f t="shared" si="11"/>
        <v/>
      </c>
      <c r="AC16" s="59" t="str">
        <f t="shared" si="11"/>
        <v/>
      </c>
      <c r="AD16" s="59" t="str">
        <f t="shared" si="11"/>
        <v/>
      </c>
      <c r="AE16" s="59" t="str">
        <f t="shared" si="11"/>
        <v/>
      </c>
      <c r="AF16" s="59" t="str">
        <f t="shared" si="11"/>
        <v/>
      </c>
      <c r="AG16" s="59" t="str">
        <f t="shared" si="11"/>
        <v/>
      </c>
      <c r="AH16" s="59" t="str">
        <f t="shared" si="12"/>
        <v/>
      </c>
      <c r="AI16" s="59" t="str">
        <f t="shared" si="12"/>
        <v/>
      </c>
      <c r="AJ16" s="59" t="str">
        <f t="shared" si="12"/>
        <v/>
      </c>
      <c r="AK16" s="59" t="str">
        <f t="shared" si="12"/>
        <v/>
      </c>
      <c r="AL16" s="59" t="str">
        <f t="shared" si="12"/>
        <v/>
      </c>
      <c r="AM16" s="59" t="str">
        <f t="shared" si="12"/>
        <v/>
      </c>
      <c r="AN16" s="53"/>
    </row>
    <row r="17" spans="1:40" x14ac:dyDescent="0.25">
      <c r="A17" s="53" t="e">
        <f t="shared" si="7"/>
        <v>#REF!</v>
      </c>
      <c r="B17" s="56">
        <f t="shared" si="6"/>
        <v>14</v>
      </c>
      <c r="C17" s="56">
        <v>282</v>
      </c>
      <c r="D17" s="43" t="s">
        <v>296</v>
      </c>
      <c r="E17" s="48" t="e">
        <f>+VLOOKUP($C17,#REF!,2,"false")</f>
        <v>#REF!</v>
      </c>
      <c r="F17" s="48" t="e">
        <f>+VLOOKUP($C17,#REF!,3,"false")</f>
        <v>#REF!</v>
      </c>
      <c r="G17" s="48" t="e">
        <f>+VLOOKUP($C17,#REF!,4,"false")</f>
        <v>#REF!</v>
      </c>
      <c r="H17" s="48" t="e">
        <f>+VLOOKUP($C17,#REF!,5,"false")</f>
        <v>#REF!</v>
      </c>
      <c r="I17" s="56" t="e">
        <f>+VLOOKUP($C17,#REF!,6,"false")</f>
        <v>#REF!</v>
      </c>
      <c r="J17" s="57" t="e">
        <f t="shared" si="1"/>
        <v>#REF!</v>
      </c>
      <c r="K17" s="58" t="e">
        <f t="shared" si="8"/>
        <v>#REF!</v>
      </c>
      <c r="M17" s="53"/>
      <c r="N17" s="59" t="str">
        <f t="shared" si="10"/>
        <v/>
      </c>
      <c r="O17" s="59" t="str">
        <f t="shared" si="10"/>
        <v/>
      </c>
      <c r="P17" s="59" t="str">
        <f t="shared" si="10"/>
        <v/>
      </c>
      <c r="Q17" s="59" t="str">
        <f t="shared" si="10"/>
        <v/>
      </c>
      <c r="R17" s="59" t="str">
        <f t="shared" si="10"/>
        <v/>
      </c>
      <c r="S17" s="59" t="str">
        <f t="shared" si="10"/>
        <v/>
      </c>
      <c r="T17" s="59" t="str">
        <f t="shared" si="10"/>
        <v/>
      </c>
      <c r="U17" s="59" t="str">
        <f t="shared" si="10"/>
        <v/>
      </c>
      <c r="V17" s="59" t="str">
        <f t="shared" si="10"/>
        <v/>
      </c>
      <c r="W17" s="59" t="str">
        <f t="shared" si="10"/>
        <v/>
      </c>
      <c r="X17" s="59" t="str">
        <f t="shared" si="11"/>
        <v/>
      </c>
      <c r="Y17" s="59" t="str">
        <f t="shared" si="11"/>
        <v/>
      </c>
      <c r="Z17" s="59" t="str">
        <f t="shared" si="11"/>
        <v/>
      </c>
      <c r="AA17" s="59" t="str">
        <f t="shared" si="11"/>
        <v/>
      </c>
      <c r="AB17" s="59" t="str">
        <f t="shared" si="11"/>
        <v/>
      </c>
      <c r="AC17" s="59" t="str">
        <f t="shared" si="11"/>
        <v/>
      </c>
      <c r="AD17" s="59" t="str">
        <f t="shared" si="11"/>
        <v/>
      </c>
      <c r="AE17" s="59" t="str">
        <f t="shared" si="11"/>
        <v/>
      </c>
      <c r="AF17" s="59" t="str">
        <f t="shared" si="11"/>
        <v/>
      </c>
      <c r="AG17" s="59" t="str">
        <f t="shared" si="11"/>
        <v/>
      </c>
      <c r="AH17" s="59" t="str">
        <f t="shared" si="12"/>
        <v/>
      </c>
      <c r="AI17" s="59" t="str">
        <f t="shared" si="12"/>
        <v/>
      </c>
      <c r="AJ17" s="59" t="str">
        <f t="shared" si="12"/>
        <v/>
      </c>
      <c r="AK17" s="59" t="str">
        <f t="shared" si="12"/>
        <v/>
      </c>
      <c r="AL17" s="59" t="str">
        <f t="shared" si="12"/>
        <v/>
      </c>
      <c r="AM17" s="59" t="str">
        <f t="shared" si="12"/>
        <v/>
      </c>
      <c r="AN17" s="53"/>
    </row>
    <row r="18" spans="1:40" x14ac:dyDescent="0.25">
      <c r="A18" s="53" t="e">
        <f t="shared" si="7"/>
        <v>#REF!</v>
      </c>
      <c r="B18" s="56">
        <f t="shared" si="6"/>
        <v>15</v>
      </c>
      <c r="C18" s="56">
        <v>296</v>
      </c>
      <c r="D18" s="43" t="s">
        <v>297</v>
      </c>
      <c r="E18" s="48" t="e">
        <f>+VLOOKUP($C18,#REF!,2,"false")</f>
        <v>#REF!</v>
      </c>
      <c r="F18" s="48" t="e">
        <f>+VLOOKUP($C18,#REF!,3,"false")</f>
        <v>#REF!</v>
      </c>
      <c r="G18" s="48" t="e">
        <f>+VLOOKUP($C18,#REF!,4,"false")</f>
        <v>#REF!</v>
      </c>
      <c r="H18" s="48" t="e">
        <f>+VLOOKUP($C18,#REF!,5,"false")</f>
        <v>#REF!</v>
      </c>
      <c r="I18" s="56" t="e">
        <f>+VLOOKUP($C18,#REF!,6,"false")</f>
        <v>#REF!</v>
      </c>
      <c r="J18" s="57" t="e">
        <f t="shared" si="1"/>
        <v>#REF!</v>
      </c>
      <c r="K18" s="58" t="e">
        <f t="shared" si="8"/>
        <v>#REF!</v>
      </c>
      <c r="M18" s="53"/>
      <c r="N18" s="59" t="str">
        <f t="shared" si="10"/>
        <v/>
      </c>
      <c r="O18" s="59" t="str">
        <f t="shared" si="10"/>
        <v/>
      </c>
      <c r="P18" s="59" t="str">
        <f t="shared" si="10"/>
        <v/>
      </c>
      <c r="Q18" s="59" t="str">
        <f t="shared" si="10"/>
        <v/>
      </c>
      <c r="R18" s="59" t="str">
        <f t="shared" si="10"/>
        <v/>
      </c>
      <c r="S18" s="59" t="str">
        <f t="shared" si="10"/>
        <v/>
      </c>
      <c r="T18" s="59" t="str">
        <f t="shared" si="10"/>
        <v/>
      </c>
      <c r="U18" s="59" t="str">
        <f t="shared" si="10"/>
        <v/>
      </c>
      <c r="V18" s="59" t="str">
        <f t="shared" si="10"/>
        <v/>
      </c>
      <c r="W18" s="59" t="str">
        <f t="shared" si="10"/>
        <v/>
      </c>
      <c r="X18" s="59" t="str">
        <f t="shared" si="11"/>
        <v/>
      </c>
      <c r="Y18" s="59" t="str">
        <f t="shared" si="11"/>
        <v/>
      </c>
      <c r="Z18" s="59" t="str">
        <f t="shared" si="11"/>
        <v/>
      </c>
      <c r="AA18" s="59" t="str">
        <f t="shared" si="11"/>
        <v/>
      </c>
      <c r="AB18" s="59" t="str">
        <f t="shared" si="11"/>
        <v/>
      </c>
      <c r="AC18" s="59" t="str">
        <f t="shared" si="11"/>
        <v/>
      </c>
      <c r="AD18" s="59" t="str">
        <f t="shared" si="11"/>
        <v/>
      </c>
      <c r="AE18" s="59" t="str">
        <f t="shared" si="11"/>
        <v/>
      </c>
      <c r="AF18" s="59" t="str">
        <f t="shared" si="11"/>
        <v/>
      </c>
      <c r="AG18" s="59" t="str">
        <f t="shared" si="11"/>
        <v/>
      </c>
      <c r="AH18" s="59" t="str">
        <f t="shared" si="12"/>
        <v/>
      </c>
      <c r="AI18" s="59" t="str">
        <f t="shared" si="12"/>
        <v/>
      </c>
      <c r="AJ18" s="59" t="str">
        <f t="shared" si="12"/>
        <v/>
      </c>
      <c r="AK18" s="59" t="str">
        <f t="shared" si="12"/>
        <v/>
      </c>
      <c r="AL18" s="59" t="str">
        <f t="shared" si="12"/>
        <v/>
      </c>
      <c r="AM18" s="59" t="str">
        <f t="shared" si="12"/>
        <v/>
      </c>
      <c r="AN18" s="53"/>
    </row>
    <row r="19" spans="1:40" x14ac:dyDescent="0.25">
      <c r="A19" s="53" t="e">
        <f t="shared" si="7"/>
        <v>#REF!</v>
      </c>
      <c r="B19" s="56">
        <f t="shared" si="6"/>
        <v>16</v>
      </c>
      <c r="C19" s="56">
        <v>293</v>
      </c>
      <c r="D19" s="43" t="s">
        <v>298</v>
      </c>
      <c r="E19" s="48" t="e">
        <f>+VLOOKUP($C19,#REF!,2,"false")</f>
        <v>#REF!</v>
      </c>
      <c r="F19" s="48" t="e">
        <f>+VLOOKUP($C19,#REF!,3,"false")</f>
        <v>#REF!</v>
      </c>
      <c r="G19" s="48" t="e">
        <f>+VLOOKUP($C19,#REF!,4,"false")</f>
        <v>#REF!</v>
      </c>
      <c r="H19" s="48" t="e">
        <f>+VLOOKUP($C19,#REF!,5,"false")</f>
        <v>#REF!</v>
      </c>
      <c r="I19" s="56" t="e">
        <f>+VLOOKUP($C19,#REF!,6,"false")</f>
        <v>#REF!</v>
      </c>
      <c r="J19" s="57" t="e">
        <f t="shared" si="1"/>
        <v>#REF!</v>
      </c>
      <c r="K19" s="58" t="e">
        <f t="shared" si="8"/>
        <v>#REF!</v>
      </c>
      <c r="M19" s="54" t="s">
        <v>48</v>
      </c>
      <c r="N19" s="60">
        <f>IF(N15="",1000,SUM(N13:N15))</f>
        <v>1000</v>
      </c>
      <c r="O19" s="60">
        <f t="shared" ref="O19:AM19" si="13">IF(O15="",1000,SUM(O13:O15))</f>
        <v>1000</v>
      </c>
      <c r="P19" s="60">
        <f t="shared" si="13"/>
        <v>1000</v>
      </c>
      <c r="Q19" s="60">
        <f t="shared" si="13"/>
        <v>1000</v>
      </c>
      <c r="R19" s="60">
        <f t="shared" si="13"/>
        <v>1000</v>
      </c>
      <c r="S19" s="60">
        <f t="shared" si="13"/>
        <v>1000</v>
      </c>
      <c r="T19" s="60">
        <f t="shared" si="13"/>
        <v>1000</v>
      </c>
      <c r="U19" s="60">
        <f t="shared" si="13"/>
        <v>1000</v>
      </c>
      <c r="V19" s="60">
        <f t="shared" si="13"/>
        <v>1000</v>
      </c>
      <c r="W19" s="60">
        <f t="shared" si="13"/>
        <v>1000</v>
      </c>
      <c r="X19" s="60">
        <f t="shared" si="13"/>
        <v>1000</v>
      </c>
      <c r="Y19" s="60">
        <f t="shared" si="13"/>
        <v>1000</v>
      </c>
      <c r="Z19" s="60">
        <f t="shared" si="13"/>
        <v>1000</v>
      </c>
      <c r="AA19" s="60">
        <f t="shared" si="13"/>
        <v>1000</v>
      </c>
      <c r="AB19" s="60">
        <f t="shared" si="13"/>
        <v>1000</v>
      </c>
      <c r="AC19" s="60">
        <f t="shared" si="13"/>
        <v>1000</v>
      </c>
      <c r="AD19" s="60">
        <f t="shared" si="13"/>
        <v>1000</v>
      </c>
      <c r="AE19" s="60">
        <f t="shared" si="13"/>
        <v>1000</v>
      </c>
      <c r="AF19" s="60">
        <f t="shared" si="13"/>
        <v>1000</v>
      </c>
      <c r="AG19" s="60">
        <f t="shared" si="13"/>
        <v>1000</v>
      </c>
      <c r="AH19" s="60">
        <f t="shared" si="13"/>
        <v>1000</v>
      </c>
      <c r="AI19" s="60">
        <f t="shared" si="13"/>
        <v>1000</v>
      </c>
      <c r="AJ19" s="60">
        <f t="shared" si="13"/>
        <v>1000</v>
      </c>
      <c r="AK19" s="60">
        <f t="shared" si="13"/>
        <v>1000</v>
      </c>
      <c r="AL19" s="60">
        <f t="shared" si="13"/>
        <v>1000</v>
      </c>
      <c r="AM19" s="60">
        <f t="shared" si="13"/>
        <v>1000</v>
      </c>
      <c r="AN19" s="53"/>
    </row>
    <row r="20" spans="1:40" x14ac:dyDescent="0.25">
      <c r="A20" s="53" t="e">
        <f t="shared" si="7"/>
        <v>#REF!</v>
      </c>
      <c r="B20" s="56">
        <f t="shared" si="6"/>
        <v>17</v>
      </c>
      <c r="C20" s="56">
        <v>289</v>
      </c>
      <c r="D20" s="43" t="s">
        <v>299</v>
      </c>
      <c r="E20" s="48" t="e">
        <f>+VLOOKUP($C20,#REF!,2,"false")</f>
        <v>#REF!</v>
      </c>
      <c r="F20" s="48" t="e">
        <f>+VLOOKUP($C20,#REF!,3,"false")</f>
        <v>#REF!</v>
      </c>
      <c r="G20" s="48" t="e">
        <f>+VLOOKUP($C20,#REF!,4,"false")</f>
        <v>#REF!</v>
      </c>
      <c r="H20" s="48" t="e">
        <f>+VLOOKUP($C20,#REF!,5,"false")</f>
        <v>#REF!</v>
      </c>
      <c r="I20" s="56" t="e">
        <f>+VLOOKUP($C20,#REF!,6,"false")</f>
        <v>#REF!</v>
      </c>
      <c r="J20" s="57" t="e">
        <f t="shared" si="1"/>
        <v>#REF!</v>
      </c>
      <c r="K20" s="58" t="e">
        <f t="shared" si="8"/>
        <v>#REF!</v>
      </c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  <c r="AN20" s="53"/>
    </row>
    <row r="21" spans="1:40" x14ac:dyDescent="0.25">
      <c r="A21" s="53" t="e">
        <f t="shared" si="7"/>
        <v>#REF!</v>
      </c>
      <c r="B21" s="56">
        <f t="shared" si="6"/>
        <v>18</v>
      </c>
      <c r="C21" s="56">
        <v>281</v>
      </c>
      <c r="D21" s="43" t="s">
        <v>300</v>
      </c>
      <c r="E21" s="48" t="e">
        <f>+VLOOKUP($C21,#REF!,2,"false")</f>
        <v>#REF!</v>
      </c>
      <c r="F21" s="48" t="e">
        <f>+VLOOKUP($C21,#REF!,3,"false")</f>
        <v>#REF!</v>
      </c>
      <c r="G21" s="48" t="e">
        <f>+VLOOKUP($C21,#REF!,4,"false")</f>
        <v>#REF!</v>
      </c>
      <c r="H21" s="48" t="e">
        <f>+VLOOKUP($C21,#REF!,5,"false")</f>
        <v>#REF!</v>
      </c>
      <c r="I21" s="56" t="e">
        <f>+VLOOKUP($C21,#REF!,6,"false")</f>
        <v>#REF!</v>
      </c>
      <c r="J21" s="57" t="e">
        <f t="shared" si="1"/>
        <v>#REF!</v>
      </c>
      <c r="K21" s="58" t="e">
        <f t="shared" si="8"/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x14ac:dyDescent="0.25">
      <c r="A22" s="53" t="e">
        <f t="shared" si="7"/>
        <v>#REF!</v>
      </c>
      <c r="B22" s="56">
        <f t="shared" si="6"/>
        <v>19</v>
      </c>
      <c r="C22" s="56">
        <v>279</v>
      </c>
      <c r="D22" s="43" t="s">
        <v>301</v>
      </c>
      <c r="E22" s="48" t="e">
        <f>+VLOOKUP($C22,#REF!,2,"false")</f>
        <v>#REF!</v>
      </c>
      <c r="F22" s="48" t="e">
        <f>+VLOOKUP($C22,#REF!,3,"false")</f>
        <v>#REF!</v>
      </c>
      <c r="G22" s="48" t="e">
        <f>+VLOOKUP($C22,#REF!,4,"false")</f>
        <v>#REF!</v>
      </c>
      <c r="H22" s="48" t="e">
        <f>+VLOOKUP($C22,#REF!,5,"false")</f>
        <v>#REF!</v>
      </c>
      <c r="I22" s="56" t="e">
        <f>+VLOOKUP($C22,#REF!,6,"false")</f>
        <v>#REF!</v>
      </c>
      <c r="J22" s="57" t="e">
        <f t="shared" si="1"/>
        <v>#REF!</v>
      </c>
      <c r="K22" s="58" t="e">
        <f t="shared" si="8"/>
        <v>#REF!</v>
      </c>
      <c r="M22" s="53">
        <v>7</v>
      </c>
      <c r="N22" s="59" t="str">
        <f t="shared" ref="N22:W27" si="14">+IF(ISNA(VLOOKUP(N$3&amp;"  "&amp;$M22,$A$3:$I$109,2,0)),"",VLOOKUP(N$3&amp;"  "&amp;$M22,$A$3:$I$109,2,0))</f>
        <v/>
      </c>
      <c r="O22" s="59" t="str">
        <f t="shared" si="14"/>
        <v/>
      </c>
      <c r="P22" s="59" t="str">
        <f t="shared" si="14"/>
        <v/>
      </c>
      <c r="Q22" s="59" t="str">
        <f t="shared" si="14"/>
        <v/>
      </c>
      <c r="R22" s="59" t="str">
        <f t="shared" si="14"/>
        <v/>
      </c>
      <c r="S22" s="59" t="str">
        <f t="shared" si="14"/>
        <v/>
      </c>
      <c r="T22" s="59" t="str">
        <f t="shared" si="14"/>
        <v/>
      </c>
      <c r="U22" s="59" t="str">
        <f t="shared" si="14"/>
        <v/>
      </c>
      <c r="V22" s="59" t="str">
        <f t="shared" si="14"/>
        <v/>
      </c>
      <c r="W22" s="59" t="str">
        <f t="shared" si="14"/>
        <v/>
      </c>
      <c r="X22" s="59" t="str">
        <f t="shared" ref="X22:AG27" si="15">+IF(ISNA(VLOOKUP(X$3&amp;"  "&amp;$M22,$A$3:$I$109,2,0)),"",VLOOKUP(X$3&amp;"  "&amp;$M22,$A$3:$I$109,2,0))</f>
        <v/>
      </c>
      <c r="Y22" s="59" t="str">
        <f t="shared" si="15"/>
        <v/>
      </c>
      <c r="Z22" s="59" t="str">
        <f t="shared" si="15"/>
        <v/>
      </c>
      <c r="AA22" s="59" t="str">
        <f t="shared" si="15"/>
        <v/>
      </c>
      <c r="AB22" s="59" t="str">
        <f t="shared" si="15"/>
        <v/>
      </c>
      <c r="AC22" s="59" t="str">
        <f t="shared" si="15"/>
        <v/>
      </c>
      <c r="AD22" s="59" t="str">
        <f t="shared" si="15"/>
        <v/>
      </c>
      <c r="AE22" s="59" t="str">
        <f t="shared" si="15"/>
        <v/>
      </c>
      <c r="AF22" s="59" t="str">
        <f t="shared" si="15"/>
        <v/>
      </c>
      <c r="AG22" s="59" t="str">
        <f t="shared" si="15"/>
        <v/>
      </c>
      <c r="AH22" s="59" t="str">
        <f t="shared" ref="AH22:AM27" si="16">+IF(ISNA(VLOOKUP(AH$3&amp;"  "&amp;$M22,$A$3:$I$109,2,0)),"",VLOOKUP(AH$3&amp;"  "&amp;$M22,$A$3:$I$109,2,0))</f>
        <v/>
      </c>
      <c r="AI22" s="59" t="str">
        <f t="shared" si="16"/>
        <v/>
      </c>
      <c r="AJ22" s="59" t="str">
        <f t="shared" si="16"/>
        <v/>
      </c>
      <c r="AK22" s="59" t="str">
        <f t="shared" si="16"/>
        <v/>
      </c>
      <c r="AL22" s="59" t="str">
        <f t="shared" si="16"/>
        <v/>
      </c>
      <c r="AM22" s="59" t="str">
        <f t="shared" si="16"/>
        <v/>
      </c>
      <c r="AN22" s="53"/>
    </row>
    <row r="23" spans="1:40" x14ac:dyDescent="0.25">
      <c r="A23" s="53"/>
      <c r="B23" s="56"/>
      <c r="D23" s="43"/>
      <c r="E23" s="48"/>
      <c r="F23" s="48"/>
      <c r="G23" s="48"/>
      <c r="H23" s="48"/>
      <c r="I23" s="56"/>
      <c r="J23" s="57"/>
      <c r="K23" s="58"/>
      <c r="M23" s="53">
        <v>8</v>
      </c>
      <c r="N23" s="59" t="str">
        <f t="shared" si="14"/>
        <v/>
      </c>
      <c r="O23" s="59" t="str">
        <f t="shared" si="14"/>
        <v/>
      </c>
      <c r="P23" s="59" t="str">
        <f t="shared" si="14"/>
        <v/>
      </c>
      <c r="Q23" s="59" t="str">
        <f t="shared" si="14"/>
        <v/>
      </c>
      <c r="R23" s="59" t="str">
        <f t="shared" si="14"/>
        <v/>
      </c>
      <c r="S23" s="59" t="str">
        <f t="shared" si="14"/>
        <v/>
      </c>
      <c r="T23" s="59" t="str">
        <f t="shared" si="14"/>
        <v/>
      </c>
      <c r="U23" s="59" t="str">
        <f t="shared" si="14"/>
        <v/>
      </c>
      <c r="V23" s="59" t="str">
        <f t="shared" si="14"/>
        <v/>
      </c>
      <c r="W23" s="59" t="str">
        <f t="shared" si="14"/>
        <v/>
      </c>
      <c r="X23" s="59" t="str">
        <f t="shared" si="15"/>
        <v/>
      </c>
      <c r="Y23" s="59" t="str">
        <f t="shared" si="15"/>
        <v/>
      </c>
      <c r="Z23" s="59" t="str">
        <f t="shared" si="15"/>
        <v/>
      </c>
      <c r="AA23" s="59" t="str">
        <f t="shared" si="15"/>
        <v/>
      </c>
      <c r="AB23" s="59" t="str">
        <f t="shared" si="15"/>
        <v/>
      </c>
      <c r="AC23" s="59" t="str">
        <f t="shared" si="15"/>
        <v/>
      </c>
      <c r="AD23" s="59" t="str">
        <f t="shared" si="15"/>
        <v/>
      </c>
      <c r="AE23" s="59" t="str">
        <f t="shared" si="15"/>
        <v/>
      </c>
      <c r="AF23" s="59" t="str">
        <f t="shared" si="15"/>
        <v/>
      </c>
      <c r="AG23" s="59" t="str">
        <f t="shared" si="15"/>
        <v/>
      </c>
      <c r="AH23" s="59" t="str">
        <f t="shared" si="16"/>
        <v/>
      </c>
      <c r="AI23" s="59" t="str">
        <f t="shared" si="16"/>
        <v/>
      </c>
      <c r="AJ23" s="59" t="str">
        <f t="shared" si="16"/>
        <v/>
      </c>
      <c r="AK23" s="59" t="str">
        <f t="shared" si="16"/>
        <v/>
      </c>
      <c r="AL23" s="59" t="str">
        <f t="shared" si="16"/>
        <v/>
      </c>
      <c r="AM23" s="59" t="str">
        <f t="shared" si="16"/>
        <v/>
      </c>
      <c r="AN23" s="53"/>
    </row>
    <row r="24" spans="1:40" x14ac:dyDescent="0.25">
      <c r="A24" s="53"/>
      <c r="B24" s="56"/>
      <c r="D24" s="43"/>
      <c r="E24" s="48"/>
      <c r="F24" s="48"/>
      <c r="G24" s="48"/>
      <c r="H24" s="48"/>
      <c r="I24" s="56"/>
      <c r="J24" s="57"/>
      <c r="K24" s="58"/>
      <c r="M24" s="53">
        <v>9</v>
      </c>
      <c r="N24" s="59" t="str">
        <f t="shared" si="14"/>
        <v/>
      </c>
      <c r="O24" s="59" t="str">
        <f t="shared" si="14"/>
        <v/>
      </c>
      <c r="P24" s="59" t="str">
        <f t="shared" si="14"/>
        <v/>
      </c>
      <c r="Q24" s="59" t="str">
        <f t="shared" si="14"/>
        <v/>
      </c>
      <c r="R24" s="59" t="str">
        <f t="shared" si="14"/>
        <v/>
      </c>
      <c r="S24" s="59" t="str">
        <f t="shared" si="14"/>
        <v/>
      </c>
      <c r="T24" s="59" t="str">
        <f t="shared" si="14"/>
        <v/>
      </c>
      <c r="U24" s="59" t="str">
        <f t="shared" si="14"/>
        <v/>
      </c>
      <c r="V24" s="59" t="str">
        <f t="shared" si="14"/>
        <v/>
      </c>
      <c r="W24" s="59" t="str">
        <f t="shared" si="14"/>
        <v/>
      </c>
      <c r="X24" s="59" t="str">
        <f t="shared" si="15"/>
        <v/>
      </c>
      <c r="Y24" s="59" t="str">
        <f t="shared" si="15"/>
        <v/>
      </c>
      <c r="Z24" s="59" t="str">
        <f t="shared" si="15"/>
        <v/>
      </c>
      <c r="AA24" s="59" t="str">
        <f t="shared" si="15"/>
        <v/>
      </c>
      <c r="AB24" s="59" t="str">
        <f t="shared" si="15"/>
        <v/>
      </c>
      <c r="AC24" s="59" t="str">
        <f t="shared" si="15"/>
        <v/>
      </c>
      <c r="AD24" s="59" t="str">
        <f t="shared" si="15"/>
        <v/>
      </c>
      <c r="AE24" s="59" t="str">
        <f t="shared" si="15"/>
        <v/>
      </c>
      <c r="AF24" s="59" t="str">
        <f t="shared" si="15"/>
        <v/>
      </c>
      <c r="AG24" s="59" t="str">
        <f t="shared" si="15"/>
        <v/>
      </c>
      <c r="AH24" s="59" t="str">
        <f t="shared" si="16"/>
        <v/>
      </c>
      <c r="AI24" s="59" t="str">
        <f t="shared" si="16"/>
        <v/>
      </c>
      <c r="AJ24" s="59" t="str">
        <f t="shared" si="16"/>
        <v/>
      </c>
      <c r="AK24" s="59" t="str">
        <f t="shared" si="16"/>
        <v/>
      </c>
      <c r="AL24" s="59" t="str">
        <f t="shared" si="16"/>
        <v/>
      </c>
      <c r="AM24" s="59" t="str">
        <f t="shared" si="16"/>
        <v/>
      </c>
      <c r="AN24" s="53"/>
    </row>
    <row r="25" spans="1:40" x14ac:dyDescent="0.25">
      <c r="A25" s="53"/>
      <c r="B25" s="56"/>
      <c r="D25" s="43"/>
      <c r="E25" s="48"/>
      <c r="F25" s="48"/>
      <c r="G25" s="48"/>
      <c r="H25" s="48"/>
      <c r="I25" s="56"/>
      <c r="J25" s="57"/>
      <c r="K25" s="58"/>
      <c r="M25" s="53"/>
      <c r="N25" s="59" t="str">
        <f t="shared" si="14"/>
        <v/>
      </c>
      <c r="O25" s="59" t="str">
        <f t="shared" si="14"/>
        <v/>
      </c>
      <c r="P25" s="59" t="str">
        <f t="shared" si="14"/>
        <v/>
      </c>
      <c r="Q25" s="59" t="str">
        <f t="shared" si="14"/>
        <v/>
      </c>
      <c r="R25" s="59" t="str">
        <f t="shared" si="14"/>
        <v/>
      </c>
      <c r="S25" s="59" t="str">
        <f t="shared" si="14"/>
        <v/>
      </c>
      <c r="T25" s="59" t="str">
        <f t="shared" si="14"/>
        <v/>
      </c>
      <c r="U25" s="59" t="str">
        <f t="shared" si="14"/>
        <v/>
      </c>
      <c r="V25" s="59" t="str">
        <f t="shared" si="14"/>
        <v/>
      </c>
      <c r="W25" s="59" t="str">
        <f t="shared" si="14"/>
        <v/>
      </c>
      <c r="X25" s="59" t="str">
        <f t="shared" si="15"/>
        <v/>
      </c>
      <c r="Y25" s="59" t="str">
        <f t="shared" si="15"/>
        <v/>
      </c>
      <c r="Z25" s="59" t="str">
        <f t="shared" si="15"/>
        <v/>
      </c>
      <c r="AA25" s="59" t="str">
        <f t="shared" si="15"/>
        <v/>
      </c>
      <c r="AB25" s="59" t="str">
        <f t="shared" si="15"/>
        <v/>
      </c>
      <c r="AC25" s="59" t="str">
        <f t="shared" si="15"/>
        <v/>
      </c>
      <c r="AD25" s="59" t="str">
        <f t="shared" si="15"/>
        <v/>
      </c>
      <c r="AE25" s="59" t="str">
        <f t="shared" si="15"/>
        <v/>
      </c>
      <c r="AF25" s="59" t="str">
        <f t="shared" si="15"/>
        <v/>
      </c>
      <c r="AG25" s="59" t="str">
        <f t="shared" si="15"/>
        <v/>
      </c>
      <c r="AH25" s="59" t="str">
        <f t="shared" si="16"/>
        <v/>
      </c>
      <c r="AI25" s="59" t="str">
        <f t="shared" si="16"/>
        <v/>
      </c>
      <c r="AJ25" s="59" t="str">
        <f t="shared" si="16"/>
        <v/>
      </c>
      <c r="AK25" s="59" t="str">
        <f t="shared" si="16"/>
        <v/>
      </c>
      <c r="AL25" s="59" t="str">
        <f t="shared" si="16"/>
        <v/>
      </c>
      <c r="AM25" s="59" t="str">
        <f t="shared" si="16"/>
        <v/>
      </c>
      <c r="AN25" s="53"/>
    </row>
    <row r="26" spans="1:40" x14ac:dyDescent="0.25">
      <c r="A26" s="53"/>
      <c r="B26" s="56"/>
      <c r="D26" s="43"/>
      <c r="E26" s="48"/>
      <c r="F26" s="48"/>
      <c r="G26" s="48"/>
      <c r="H26" s="48"/>
      <c r="I26" s="56"/>
      <c r="J26" s="57"/>
      <c r="K26" s="58"/>
      <c r="M26" s="53"/>
      <c r="N26" s="59" t="str">
        <f t="shared" si="14"/>
        <v/>
      </c>
      <c r="O26" s="59" t="str">
        <f t="shared" si="14"/>
        <v/>
      </c>
      <c r="P26" s="59" t="str">
        <f t="shared" si="14"/>
        <v/>
      </c>
      <c r="Q26" s="59" t="str">
        <f t="shared" si="14"/>
        <v/>
      </c>
      <c r="R26" s="59" t="str">
        <f t="shared" si="14"/>
        <v/>
      </c>
      <c r="S26" s="59" t="str">
        <f t="shared" si="14"/>
        <v/>
      </c>
      <c r="T26" s="59" t="str">
        <f t="shared" si="14"/>
        <v/>
      </c>
      <c r="U26" s="59" t="str">
        <f t="shared" si="14"/>
        <v/>
      </c>
      <c r="V26" s="59" t="str">
        <f t="shared" si="14"/>
        <v/>
      </c>
      <c r="W26" s="59" t="str">
        <f t="shared" si="14"/>
        <v/>
      </c>
      <c r="X26" s="59" t="str">
        <f t="shared" si="15"/>
        <v/>
      </c>
      <c r="Y26" s="59" t="str">
        <f t="shared" si="15"/>
        <v/>
      </c>
      <c r="Z26" s="59" t="str">
        <f t="shared" si="15"/>
        <v/>
      </c>
      <c r="AA26" s="59" t="str">
        <f t="shared" si="15"/>
        <v/>
      </c>
      <c r="AB26" s="59" t="str">
        <f t="shared" si="15"/>
        <v/>
      </c>
      <c r="AC26" s="59" t="str">
        <f t="shared" si="15"/>
        <v/>
      </c>
      <c r="AD26" s="59" t="str">
        <f t="shared" si="15"/>
        <v/>
      </c>
      <c r="AE26" s="59" t="str">
        <f t="shared" si="15"/>
        <v/>
      </c>
      <c r="AF26" s="59" t="str">
        <f t="shared" si="15"/>
        <v/>
      </c>
      <c r="AG26" s="59" t="str">
        <f t="shared" si="15"/>
        <v/>
      </c>
      <c r="AH26" s="59" t="str">
        <f t="shared" si="16"/>
        <v/>
      </c>
      <c r="AI26" s="59" t="str">
        <f t="shared" si="16"/>
        <v/>
      </c>
      <c r="AJ26" s="59" t="str">
        <f t="shared" si="16"/>
        <v/>
      </c>
      <c r="AK26" s="59" t="str">
        <f t="shared" si="16"/>
        <v/>
      </c>
      <c r="AL26" s="59" t="str">
        <f t="shared" si="16"/>
        <v/>
      </c>
      <c r="AM26" s="59" t="str">
        <f t="shared" si="16"/>
        <v/>
      </c>
      <c r="AN26" s="53"/>
    </row>
    <row r="27" spans="1:40" x14ac:dyDescent="0.25">
      <c r="A27" s="53"/>
      <c r="B27" s="56"/>
      <c r="D27" s="43"/>
      <c r="E27" s="48"/>
      <c r="F27" s="48"/>
      <c r="G27" s="48"/>
      <c r="H27" s="48"/>
      <c r="I27" s="56"/>
      <c r="J27" s="57"/>
      <c r="K27" s="58"/>
      <c r="M27" s="53"/>
      <c r="N27" s="59" t="str">
        <f t="shared" si="14"/>
        <v/>
      </c>
      <c r="O27" s="59" t="str">
        <f t="shared" si="14"/>
        <v/>
      </c>
      <c r="P27" s="59" t="str">
        <f t="shared" si="14"/>
        <v/>
      </c>
      <c r="Q27" s="59" t="str">
        <f t="shared" si="14"/>
        <v/>
      </c>
      <c r="R27" s="59" t="str">
        <f t="shared" si="14"/>
        <v/>
      </c>
      <c r="S27" s="59" t="str">
        <f t="shared" si="14"/>
        <v/>
      </c>
      <c r="T27" s="59" t="str">
        <f t="shared" si="14"/>
        <v/>
      </c>
      <c r="U27" s="59" t="str">
        <f t="shared" si="14"/>
        <v/>
      </c>
      <c r="V27" s="59" t="str">
        <f t="shared" si="14"/>
        <v/>
      </c>
      <c r="W27" s="59" t="str">
        <f t="shared" si="14"/>
        <v/>
      </c>
      <c r="X27" s="59" t="str">
        <f t="shared" si="15"/>
        <v/>
      </c>
      <c r="Y27" s="59" t="str">
        <f t="shared" si="15"/>
        <v/>
      </c>
      <c r="Z27" s="59" t="str">
        <f t="shared" si="15"/>
        <v/>
      </c>
      <c r="AA27" s="59" t="str">
        <f t="shared" si="15"/>
        <v/>
      </c>
      <c r="AB27" s="59" t="str">
        <f t="shared" si="15"/>
        <v/>
      </c>
      <c r="AC27" s="59" t="str">
        <f t="shared" si="15"/>
        <v/>
      </c>
      <c r="AD27" s="59" t="str">
        <f t="shared" si="15"/>
        <v/>
      </c>
      <c r="AE27" s="59" t="str">
        <f t="shared" si="15"/>
        <v/>
      </c>
      <c r="AF27" s="59" t="str">
        <f t="shared" si="15"/>
        <v/>
      </c>
      <c r="AG27" s="59" t="str">
        <f t="shared" si="15"/>
        <v/>
      </c>
      <c r="AH27" s="59" t="str">
        <f t="shared" si="16"/>
        <v/>
      </c>
      <c r="AI27" s="59" t="str">
        <f t="shared" si="16"/>
        <v/>
      </c>
      <c r="AJ27" s="59" t="str">
        <f t="shared" si="16"/>
        <v/>
      </c>
      <c r="AK27" s="59" t="str">
        <f t="shared" si="16"/>
        <v/>
      </c>
      <c r="AL27" s="59" t="str">
        <f t="shared" si="16"/>
        <v/>
      </c>
      <c r="AM27" s="59" t="str">
        <f t="shared" si="16"/>
        <v/>
      </c>
      <c r="AN27" s="53"/>
    </row>
    <row r="28" spans="1:40" x14ac:dyDescent="0.25">
      <c r="A28" s="53"/>
      <c r="B28" s="56"/>
      <c r="D28" s="43"/>
      <c r="E28" s="48"/>
      <c r="F28" s="48"/>
      <c r="G28" s="48"/>
      <c r="H28" s="48"/>
      <c r="I28" s="56"/>
      <c r="J28" s="57"/>
      <c r="K28" s="58"/>
      <c r="M28" s="54" t="s">
        <v>48</v>
      </c>
      <c r="N28" s="60">
        <f>IF(N24="",1000,SUM(N22:N24))</f>
        <v>1000</v>
      </c>
      <c r="O28" s="60">
        <f t="shared" ref="O28:AM28" si="17">IF(O24="",1000,SUM(O22:O24))</f>
        <v>1000</v>
      </c>
      <c r="P28" s="60">
        <f t="shared" si="17"/>
        <v>1000</v>
      </c>
      <c r="Q28" s="60">
        <f t="shared" si="17"/>
        <v>1000</v>
      </c>
      <c r="R28" s="60">
        <f t="shared" si="17"/>
        <v>1000</v>
      </c>
      <c r="S28" s="60">
        <f t="shared" si="17"/>
        <v>1000</v>
      </c>
      <c r="T28" s="60">
        <f t="shared" si="17"/>
        <v>1000</v>
      </c>
      <c r="U28" s="60">
        <f t="shared" si="17"/>
        <v>1000</v>
      </c>
      <c r="V28" s="60">
        <f t="shared" si="17"/>
        <v>1000</v>
      </c>
      <c r="W28" s="60">
        <f t="shared" si="17"/>
        <v>1000</v>
      </c>
      <c r="X28" s="60">
        <f t="shared" si="17"/>
        <v>1000</v>
      </c>
      <c r="Y28" s="60">
        <f t="shared" si="17"/>
        <v>1000</v>
      </c>
      <c r="Z28" s="60">
        <f t="shared" si="17"/>
        <v>1000</v>
      </c>
      <c r="AA28" s="60">
        <f t="shared" si="17"/>
        <v>1000</v>
      </c>
      <c r="AB28" s="60">
        <f t="shared" si="17"/>
        <v>1000</v>
      </c>
      <c r="AC28" s="60">
        <f t="shared" si="17"/>
        <v>1000</v>
      </c>
      <c r="AD28" s="60">
        <f t="shared" si="17"/>
        <v>1000</v>
      </c>
      <c r="AE28" s="60">
        <f t="shared" si="17"/>
        <v>1000</v>
      </c>
      <c r="AF28" s="60">
        <f t="shared" si="17"/>
        <v>1000</v>
      </c>
      <c r="AG28" s="60">
        <f t="shared" si="17"/>
        <v>1000</v>
      </c>
      <c r="AH28" s="60">
        <f t="shared" si="17"/>
        <v>1000</v>
      </c>
      <c r="AI28" s="60">
        <f t="shared" si="17"/>
        <v>1000</v>
      </c>
      <c r="AJ28" s="60">
        <f t="shared" si="17"/>
        <v>1000</v>
      </c>
      <c r="AK28" s="60">
        <f t="shared" si="17"/>
        <v>1000</v>
      </c>
      <c r="AL28" s="60">
        <f t="shared" si="17"/>
        <v>1000</v>
      </c>
      <c r="AM28" s="60">
        <f t="shared" si="17"/>
        <v>1000</v>
      </c>
      <c r="AN28" s="53"/>
    </row>
    <row r="29" spans="1:40" x14ac:dyDescent="0.25">
      <c r="A29" s="53"/>
      <c r="B29" s="56"/>
      <c r="D29" s="43"/>
      <c r="E29" s="48"/>
      <c r="F29" s="48"/>
      <c r="G29" s="48"/>
      <c r="H29" s="48"/>
      <c r="I29" s="56"/>
      <c r="J29" s="57"/>
      <c r="K29" s="58"/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x14ac:dyDescent="0.25">
      <c r="A30" s="53"/>
      <c r="B30" s="56"/>
      <c r="D30" s="43"/>
      <c r="E30" s="48"/>
      <c r="F30" s="48"/>
      <c r="G30" s="48"/>
      <c r="H30" s="48"/>
      <c r="I30" s="56"/>
      <c r="J30" s="57"/>
      <c r="K30" s="58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5">
      <c r="A31" s="53"/>
      <c r="B31" s="56"/>
      <c r="D31" s="43"/>
      <c r="E31" s="48"/>
      <c r="F31" s="48"/>
      <c r="G31" s="48"/>
      <c r="H31" s="48"/>
      <c r="I31" s="56"/>
      <c r="J31" s="57"/>
      <c r="K31" s="58"/>
      <c r="M31" s="53">
        <v>10</v>
      </c>
      <c r="N31" s="59" t="str">
        <f t="shared" ref="N31:W36" si="18">+IF(ISNA(VLOOKUP(N$3&amp;"  "&amp;$M31,$A$3:$I$109,2,0)),"",VLOOKUP(N$3&amp;"  "&amp;$M31,$A$3:$I$109,2,0))</f>
        <v/>
      </c>
      <c r="O31" s="59" t="str">
        <f t="shared" si="18"/>
        <v/>
      </c>
      <c r="P31" s="59" t="str">
        <f t="shared" si="18"/>
        <v/>
      </c>
      <c r="Q31" s="59" t="str">
        <f t="shared" si="18"/>
        <v/>
      </c>
      <c r="R31" s="59" t="str">
        <f t="shared" si="18"/>
        <v/>
      </c>
      <c r="S31" s="59" t="str">
        <f t="shared" si="18"/>
        <v/>
      </c>
      <c r="T31" s="59" t="str">
        <f t="shared" si="18"/>
        <v/>
      </c>
      <c r="U31" s="59" t="str">
        <f t="shared" si="18"/>
        <v/>
      </c>
      <c r="V31" s="59" t="str">
        <f t="shared" si="18"/>
        <v/>
      </c>
      <c r="W31" s="59" t="str">
        <f t="shared" si="18"/>
        <v/>
      </c>
      <c r="X31" s="59" t="str">
        <f t="shared" ref="X31:AG36" si="19">+IF(ISNA(VLOOKUP(X$3&amp;"  "&amp;$M31,$A$3:$I$109,2,0)),"",VLOOKUP(X$3&amp;"  "&amp;$M31,$A$3:$I$109,2,0))</f>
        <v/>
      </c>
      <c r="Y31" s="59" t="str">
        <f t="shared" si="19"/>
        <v/>
      </c>
      <c r="Z31" s="59" t="str">
        <f t="shared" si="19"/>
        <v/>
      </c>
      <c r="AA31" s="59" t="str">
        <f t="shared" si="19"/>
        <v/>
      </c>
      <c r="AB31" s="59" t="str">
        <f t="shared" si="19"/>
        <v/>
      </c>
      <c r="AC31" s="59" t="str">
        <f t="shared" si="19"/>
        <v/>
      </c>
      <c r="AD31" s="59" t="str">
        <f t="shared" si="19"/>
        <v/>
      </c>
      <c r="AE31" s="59" t="str">
        <f t="shared" si="19"/>
        <v/>
      </c>
      <c r="AF31" s="59" t="str">
        <f t="shared" si="19"/>
        <v/>
      </c>
      <c r="AG31" s="59" t="str">
        <f t="shared" si="19"/>
        <v/>
      </c>
      <c r="AH31" s="59" t="str">
        <f t="shared" ref="AH31:AM36" si="20">+IF(ISNA(VLOOKUP(AH$3&amp;"  "&amp;$M31,$A$3:$I$109,2,0)),"",VLOOKUP(AH$3&amp;"  "&amp;$M31,$A$3:$I$109,2,0))</f>
        <v/>
      </c>
      <c r="AI31" s="59" t="str">
        <f t="shared" si="20"/>
        <v/>
      </c>
      <c r="AJ31" s="59" t="str">
        <f t="shared" si="20"/>
        <v/>
      </c>
      <c r="AK31" s="59" t="str">
        <f t="shared" si="20"/>
        <v/>
      </c>
      <c r="AL31" s="59" t="str">
        <f t="shared" si="20"/>
        <v/>
      </c>
      <c r="AM31" s="59" t="str">
        <f t="shared" si="20"/>
        <v/>
      </c>
      <c r="AN31" s="53"/>
    </row>
    <row r="32" spans="1:40" x14ac:dyDescent="0.25">
      <c r="A32" s="53"/>
      <c r="B32" s="56"/>
      <c r="D32" s="43"/>
      <c r="E32" s="48"/>
      <c r="F32" s="48"/>
      <c r="G32" s="48"/>
      <c r="H32" s="48"/>
      <c r="I32" s="56"/>
      <c r="J32" s="57"/>
      <c r="K32" s="58"/>
      <c r="M32" s="53">
        <v>11</v>
      </c>
      <c r="N32" s="59" t="str">
        <f t="shared" si="18"/>
        <v/>
      </c>
      <c r="O32" s="59" t="str">
        <f t="shared" si="18"/>
        <v/>
      </c>
      <c r="P32" s="59" t="str">
        <f t="shared" si="18"/>
        <v/>
      </c>
      <c r="Q32" s="59" t="str">
        <f t="shared" si="18"/>
        <v/>
      </c>
      <c r="R32" s="59" t="str">
        <f t="shared" si="18"/>
        <v/>
      </c>
      <c r="S32" s="59" t="str">
        <f t="shared" si="18"/>
        <v/>
      </c>
      <c r="T32" s="59" t="str">
        <f t="shared" si="18"/>
        <v/>
      </c>
      <c r="U32" s="59" t="str">
        <f t="shared" si="18"/>
        <v/>
      </c>
      <c r="V32" s="59" t="str">
        <f t="shared" si="18"/>
        <v/>
      </c>
      <c r="W32" s="59" t="str">
        <f t="shared" si="18"/>
        <v/>
      </c>
      <c r="X32" s="59" t="str">
        <f t="shared" si="19"/>
        <v/>
      </c>
      <c r="Y32" s="59" t="str">
        <f t="shared" si="19"/>
        <v/>
      </c>
      <c r="Z32" s="59" t="str">
        <f t="shared" si="19"/>
        <v/>
      </c>
      <c r="AA32" s="59" t="str">
        <f t="shared" si="19"/>
        <v/>
      </c>
      <c r="AB32" s="59" t="str">
        <f t="shared" si="19"/>
        <v/>
      </c>
      <c r="AC32" s="59" t="str">
        <f t="shared" si="19"/>
        <v/>
      </c>
      <c r="AD32" s="59" t="str">
        <f t="shared" si="19"/>
        <v/>
      </c>
      <c r="AE32" s="59" t="str">
        <f t="shared" si="19"/>
        <v/>
      </c>
      <c r="AF32" s="59" t="str">
        <f t="shared" si="19"/>
        <v/>
      </c>
      <c r="AG32" s="59" t="str">
        <f t="shared" si="19"/>
        <v/>
      </c>
      <c r="AH32" s="59" t="str">
        <f t="shared" si="20"/>
        <v/>
      </c>
      <c r="AI32" s="59" t="str">
        <f t="shared" si="20"/>
        <v/>
      </c>
      <c r="AJ32" s="59" t="str">
        <f t="shared" si="20"/>
        <v/>
      </c>
      <c r="AK32" s="59" t="str">
        <f t="shared" si="20"/>
        <v/>
      </c>
      <c r="AL32" s="59" t="str">
        <f t="shared" si="20"/>
        <v/>
      </c>
      <c r="AM32" s="59" t="str">
        <f t="shared" si="20"/>
        <v/>
      </c>
      <c r="AN32" s="53"/>
    </row>
    <row r="33" spans="1:40" x14ac:dyDescent="0.25">
      <c r="A33" s="53"/>
      <c r="B33" s="56"/>
      <c r="D33" s="43"/>
      <c r="E33" s="48"/>
      <c r="F33" s="48"/>
      <c r="G33" s="48"/>
      <c r="H33" s="48"/>
      <c r="I33" s="56"/>
      <c r="J33" s="57"/>
      <c r="K33" s="58"/>
      <c r="M33" s="53">
        <v>12</v>
      </c>
      <c r="N33" s="59" t="str">
        <f t="shared" si="18"/>
        <v/>
      </c>
      <c r="O33" s="59" t="str">
        <f t="shared" si="18"/>
        <v/>
      </c>
      <c r="P33" s="59" t="str">
        <f t="shared" si="18"/>
        <v/>
      </c>
      <c r="Q33" s="59" t="str">
        <f t="shared" si="18"/>
        <v/>
      </c>
      <c r="R33" s="59" t="str">
        <f t="shared" si="18"/>
        <v/>
      </c>
      <c r="S33" s="59" t="str">
        <f t="shared" si="18"/>
        <v/>
      </c>
      <c r="T33" s="59" t="str">
        <f t="shared" si="18"/>
        <v/>
      </c>
      <c r="U33" s="59" t="str">
        <f t="shared" si="18"/>
        <v/>
      </c>
      <c r="V33" s="59" t="str">
        <f t="shared" si="18"/>
        <v/>
      </c>
      <c r="W33" s="59" t="str">
        <f t="shared" si="18"/>
        <v/>
      </c>
      <c r="X33" s="59" t="str">
        <f t="shared" si="19"/>
        <v/>
      </c>
      <c r="Y33" s="59" t="str">
        <f t="shared" si="19"/>
        <v/>
      </c>
      <c r="Z33" s="59" t="str">
        <f t="shared" si="19"/>
        <v/>
      </c>
      <c r="AA33" s="59" t="str">
        <f t="shared" si="19"/>
        <v/>
      </c>
      <c r="AB33" s="59" t="str">
        <f t="shared" si="19"/>
        <v/>
      </c>
      <c r="AC33" s="59" t="str">
        <f t="shared" si="19"/>
        <v/>
      </c>
      <c r="AD33" s="59" t="str">
        <f t="shared" si="19"/>
        <v/>
      </c>
      <c r="AE33" s="59" t="str">
        <f t="shared" si="19"/>
        <v/>
      </c>
      <c r="AF33" s="59" t="str">
        <f t="shared" si="19"/>
        <v/>
      </c>
      <c r="AG33" s="59" t="str">
        <f t="shared" si="19"/>
        <v/>
      </c>
      <c r="AH33" s="59" t="str">
        <f t="shared" si="20"/>
        <v/>
      </c>
      <c r="AI33" s="59" t="str">
        <f t="shared" si="20"/>
        <v/>
      </c>
      <c r="AJ33" s="59" t="str">
        <f t="shared" si="20"/>
        <v/>
      </c>
      <c r="AK33" s="59" t="str">
        <f t="shared" si="20"/>
        <v/>
      </c>
      <c r="AL33" s="59" t="str">
        <f t="shared" si="20"/>
        <v/>
      </c>
      <c r="AM33" s="59" t="str">
        <f t="shared" si="20"/>
        <v/>
      </c>
      <c r="AN33" s="53"/>
    </row>
    <row r="34" spans="1:40" x14ac:dyDescent="0.25">
      <c r="A34" s="53"/>
      <c r="B34" s="56"/>
      <c r="D34" s="43"/>
      <c r="E34" s="48"/>
      <c r="F34" s="48"/>
      <c r="G34" s="48"/>
      <c r="H34" s="48"/>
      <c r="I34" s="56"/>
      <c r="J34" s="57"/>
      <c r="K34" s="58"/>
      <c r="M34" s="53"/>
      <c r="N34" s="59" t="str">
        <f t="shared" si="18"/>
        <v/>
      </c>
      <c r="O34" s="59" t="str">
        <f t="shared" si="18"/>
        <v/>
      </c>
      <c r="P34" s="59" t="str">
        <f t="shared" si="18"/>
        <v/>
      </c>
      <c r="Q34" s="59" t="str">
        <f t="shared" si="18"/>
        <v/>
      </c>
      <c r="R34" s="59" t="str">
        <f t="shared" si="18"/>
        <v/>
      </c>
      <c r="S34" s="59" t="str">
        <f t="shared" si="18"/>
        <v/>
      </c>
      <c r="T34" s="59" t="str">
        <f t="shared" si="18"/>
        <v/>
      </c>
      <c r="U34" s="59" t="str">
        <f t="shared" si="18"/>
        <v/>
      </c>
      <c r="V34" s="59" t="str">
        <f t="shared" si="18"/>
        <v/>
      </c>
      <c r="W34" s="59" t="str">
        <f t="shared" si="18"/>
        <v/>
      </c>
      <c r="X34" s="59" t="str">
        <f t="shared" si="19"/>
        <v/>
      </c>
      <c r="Y34" s="59" t="str">
        <f t="shared" si="19"/>
        <v/>
      </c>
      <c r="Z34" s="59" t="str">
        <f t="shared" si="19"/>
        <v/>
      </c>
      <c r="AA34" s="59" t="str">
        <f t="shared" si="19"/>
        <v/>
      </c>
      <c r="AB34" s="59" t="str">
        <f t="shared" si="19"/>
        <v/>
      </c>
      <c r="AC34" s="59" t="str">
        <f t="shared" si="19"/>
        <v/>
      </c>
      <c r="AD34" s="59" t="str">
        <f t="shared" si="19"/>
        <v/>
      </c>
      <c r="AE34" s="59" t="str">
        <f t="shared" si="19"/>
        <v/>
      </c>
      <c r="AF34" s="59" t="str">
        <f t="shared" si="19"/>
        <v/>
      </c>
      <c r="AG34" s="59" t="str">
        <f t="shared" si="19"/>
        <v/>
      </c>
      <c r="AH34" s="59" t="str">
        <f t="shared" si="20"/>
        <v/>
      </c>
      <c r="AI34" s="59" t="str">
        <f t="shared" si="20"/>
        <v/>
      </c>
      <c r="AJ34" s="59" t="str">
        <f t="shared" si="20"/>
        <v/>
      </c>
      <c r="AK34" s="59" t="str">
        <f t="shared" si="20"/>
        <v/>
      </c>
      <c r="AL34" s="59" t="str">
        <f t="shared" si="20"/>
        <v/>
      </c>
      <c r="AM34" s="59" t="str">
        <f t="shared" si="20"/>
        <v/>
      </c>
      <c r="AN34" s="53"/>
    </row>
    <row r="35" spans="1:40" x14ac:dyDescent="0.25">
      <c r="A35" s="53"/>
      <c r="B35" s="56"/>
      <c r="D35" s="43"/>
      <c r="E35" s="48"/>
      <c r="F35" s="48"/>
      <c r="G35" s="48"/>
      <c r="H35" s="48"/>
      <c r="I35" s="56"/>
      <c r="J35" s="57"/>
      <c r="K35" s="58"/>
      <c r="M35" s="53"/>
      <c r="N35" s="59" t="str">
        <f t="shared" si="18"/>
        <v/>
      </c>
      <c r="O35" s="59" t="str">
        <f t="shared" si="18"/>
        <v/>
      </c>
      <c r="P35" s="59" t="str">
        <f t="shared" si="18"/>
        <v/>
      </c>
      <c r="Q35" s="59" t="str">
        <f t="shared" si="18"/>
        <v/>
      </c>
      <c r="R35" s="59" t="str">
        <f t="shared" si="18"/>
        <v/>
      </c>
      <c r="S35" s="59" t="str">
        <f t="shared" si="18"/>
        <v/>
      </c>
      <c r="T35" s="59" t="str">
        <f t="shared" si="18"/>
        <v/>
      </c>
      <c r="U35" s="59" t="str">
        <f t="shared" si="18"/>
        <v/>
      </c>
      <c r="V35" s="59" t="str">
        <f t="shared" si="18"/>
        <v/>
      </c>
      <c r="W35" s="59" t="str">
        <f t="shared" si="18"/>
        <v/>
      </c>
      <c r="X35" s="59" t="str">
        <f t="shared" si="19"/>
        <v/>
      </c>
      <c r="Y35" s="59" t="str">
        <f t="shared" si="19"/>
        <v/>
      </c>
      <c r="Z35" s="59" t="str">
        <f t="shared" si="19"/>
        <v/>
      </c>
      <c r="AA35" s="59" t="str">
        <f t="shared" si="19"/>
        <v/>
      </c>
      <c r="AB35" s="59" t="str">
        <f t="shared" si="19"/>
        <v/>
      </c>
      <c r="AC35" s="59" t="str">
        <f t="shared" si="19"/>
        <v/>
      </c>
      <c r="AD35" s="59" t="str">
        <f t="shared" si="19"/>
        <v/>
      </c>
      <c r="AE35" s="59" t="str">
        <f t="shared" si="19"/>
        <v/>
      </c>
      <c r="AF35" s="59" t="str">
        <f t="shared" si="19"/>
        <v/>
      </c>
      <c r="AG35" s="59" t="str">
        <f t="shared" si="19"/>
        <v/>
      </c>
      <c r="AH35" s="59" t="str">
        <f t="shared" si="20"/>
        <v/>
      </c>
      <c r="AI35" s="59" t="str">
        <f t="shared" si="20"/>
        <v/>
      </c>
      <c r="AJ35" s="59" t="str">
        <f t="shared" si="20"/>
        <v/>
      </c>
      <c r="AK35" s="59" t="str">
        <f t="shared" si="20"/>
        <v/>
      </c>
      <c r="AL35" s="59" t="str">
        <f t="shared" si="20"/>
        <v/>
      </c>
      <c r="AM35" s="59" t="str">
        <f t="shared" si="20"/>
        <v/>
      </c>
      <c r="AN35" s="53"/>
    </row>
    <row r="36" spans="1:40" x14ac:dyDescent="0.25">
      <c r="A36" s="53"/>
      <c r="B36" s="56"/>
      <c r="D36" s="43"/>
      <c r="E36" s="48"/>
      <c r="F36" s="48"/>
      <c r="G36" s="48"/>
      <c r="H36" s="48"/>
      <c r="I36" s="56"/>
      <c r="J36" s="57"/>
      <c r="K36" s="58"/>
      <c r="M36" s="53"/>
      <c r="N36" s="59" t="str">
        <f t="shared" si="18"/>
        <v/>
      </c>
      <c r="O36" s="59" t="str">
        <f t="shared" si="18"/>
        <v/>
      </c>
      <c r="P36" s="59" t="str">
        <f t="shared" si="18"/>
        <v/>
      </c>
      <c r="Q36" s="59" t="str">
        <f t="shared" si="18"/>
        <v/>
      </c>
      <c r="R36" s="59" t="str">
        <f t="shared" si="18"/>
        <v/>
      </c>
      <c r="S36" s="59" t="str">
        <f t="shared" si="18"/>
        <v/>
      </c>
      <c r="T36" s="59" t="str">
        <f t="shared" si="18"/>
        <v/>
      </c>
      <c r="U36" s="59" t="str">
        <f t="shared" si="18"/>
        <v/>
      </c>
      <c r="V36" s="59" t="str">
        <f t="shared" si="18"/>
        <v/>
      </c>
      <c r="W36" s="59" t="str">
        <f t="shared" si="18"/>
        <v/>
      </c>
      <c r="X36" s="59" t="str">
        <f t="shared" si="19"/>
        <v/>
      </c>
      <c r="Y36" s="59" t="str">
        <f t="shared" si="19"/>
        <v/>
      </c>
      <c r="Z36" s="59" t="str">
        <f t="shared" si="19"/>
        <v/>
      </c>
      <c r="AA36" s="59" t="str">
        <f t="shared" si="19"/>
        <v/>
      </c>
      <c r="AB36" s="59" t="str">
        <f t="shared" si="19"/>
        <v/>
      </c>
      <c r="AC36" s="59" t="str">
        <f t="shared" si="19"/>
        <v/>
      </c>
      <c r="AD36" s="59" t="str">
        <f t="shared" si="19"/>
        <v/>
      </c>
      <c r="AE36" s="59" t="str">
        <f t="shared" si="19"/>
        <v/>
      </c>
      <c r="AF36" s="59" t="str">
        <f t="shared" si="19"/>
        <v/>
      </c>
      <c r="AG36" s="59" t="str">
        <f t="shared" si="19"/>
        <v/>
      </c>
      <c r="AH36" s="59" t="str">
        <f t="shared" si="20"/>
        <v/>
      </c>
      <c r="AI36" s="59" t="str">
        <f t="shared" si="20"/>
        <v/>
      </c>
      <c r="AJ36" s="59" t="str">
        <f t="shared" si="20"/>
        <v/>
      </c>
      <c r="AK36" s="59" t="str">
        <f t="shared" si="20"/>
        <v/>
      </c>
      <c r="AL36" s="59" t="str">
        <f t="shared" si="20"/>
        <v/>
      </c>
      <c r="AM36" s="59" t="str">
        <f t="shared" si="20"/>
        <v/>
      </c>
      <c r="AN36" s="53"/>
    </row>
    <row r="37" spans="1:40" x14ac:dyDescent="0.25">
      <c r="A37" s="53"/>
      <c r="B37" s="56"/>
      <c r="D37" s="43"/>
      <c r="E37" s="48"/>
      <c r="F37" s="48"/>
      <c r="G37" s="48"/>
      <c r="H37" s="48"/>
      <c r="I37" s="56"/>
      <c r="J37" s="57"/>
      <c r="K37" s="58"/>
      <c r="M37" s="54" t="s">
        <v>48</v>
      </c>
      <c r="N37" s="60">
        <f>IF(N33="",1000,SUM(N31:N33))</f>
        <v>1000</v>
      </c>
      <c r="O37" s="60">
        <f t="shared" ref="O37:AM37" si="21">IF(O33="",1000,SUM(O31:O33))</f>
        <v>1000</v>
      </c>
      <c r="P37" s="60">
        <f t="shared" si="21"/>
        <v>1000</v>
      </c>
      <c r="Q37" s="60">
        <f t="shared" si="21"/>
        <v>1000</v>
      </c>
      <c r="R37" s="60">
        <f t="shared" si="21"/>
        <v>1000</v>
      </c>
      <c r="S37" s="60">
        <f t="shared" si="21"/>
        <v>1000</v>
      </c>
      <c r="T37" s="60">
        <f t="shared" si="21"/>
        <v>1000</v>
      </c>
      <c r="U37" s="60">
        <f t="shared" si="21"/>
        <v>1000</v>
      </c>
      <c r="V37" s="60">
        <f t="shared" si="21"/>
        <v>1000</v>
      </c>
      <c r="W37" s="60">
        <f t="shared" si="21"/>
        <v>1000</v>
      </c>
      <c r="X37" s="60">
        <f t="shared" si="21"/>
        <v>1000</v>
      </c>
      <c r="Y37" s="60">
        <f t="shared" si="21"/>
        <v>1000</v>
      </c>
      <c r="Z37" s="60">
        <f t="shared" si="21"/>
        <v>1000</v>
      </c>
      <c r="AA37" s="60">
        <f t="shared" si="21"/>
        <v>1000</v>
      </c>
      <c r="AB37" s="60">
        <f t="shared" si="21"/>
        <v>1000</v>
      </c>
      <c r="AC37" s="60">
        <f t="shared" si="21"/>
        <v>1000</v>
      </c>
      <c r="AD37" s="60">
        <f t="shared" si="21"/>
        <v>1000</v>
      </c>
      <c r="AE37" s="60">
        <f t="shared" si="21"/>
        <v>1000</v>
      </c>
      <c r="AF37" s="60">
        <f t="shared" si="21"/>
        <v>1000</v>
      </c>
      <c r="AG37" s="60">
        <f t="shared" si="21"/>
        <v>1000</v>
      </c>
      <c r="AH37" s="60">
        <f t="shared" si="21"/>
        <v>1000</v>
      </c>
      <c r="AI37" s="60">
        <f t="shared" si="21"/>
        <v>1000</v>
      </c>
      <c r="AJ37" s="60">
        <f t="shared" si="21"/>
        <v>1000</v>
      </c>
      <c r="AK37" s="60">
        <f t="shared" si="21"/>
        <v>1000</v>
      </c>
      <c r="AL37" s="60">
        <f t="shared" si="21"/>
        <v>1000</v>
      </c>
      <c r="AM37" s="60">
        <f t="shared" si="21"/>
        <v>1000</v>
      </c>
      <c r="AN37" s="53"/>
    </row>
    <row r="38" spans="1:40" x14ac:dyDescent="0.25">
      <c r="A38" s="53"/>
      <c r="B38" s="56"/>
      <c r="D38" s="43"/>
      <c r="E38" s="48"/>
      <c r="F38" s="48"/>
      <c r="G38" s="48"/>
      <c r="H38" s="48"/>
      <c r="I38" s="56"/>
      <c r="J38" s="57"/>
      <c r="K38" s="58"/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x14ac:dyDescent="0.25">
      <c r="A39" s="53"/>
      <c r="B39" s="56"/>
      <c r="D39" s="43"/>
      <c r="E39" s="48"/>
      <c r="F39" s="48"/>
      <c r="G39" s="48"/>
      <c r="H39" s="48"/>
      <c r="I39" s="56"/>
      <c r="J39" s="57"/>
      <c r="K39" s="5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x14ac:dyDescent="0.25">
      <c r="A40" s="53"/>
      <c r="B40" s="56"/>
      <c r="D40" s="43"/>
      <c r="E40" s="48"/>
      <c r="F40" s="48"/>
      <c r="G40" s="48"/>
      <c r="H40" s="48"/>
      <c r="I40" s="56"/>
      <c r="J40" s="57"/>
      <c r="K40" s="58"/>
    </row>
    <row r="41" spans="1:40" x14ac:dyDescent="0.25">
      <c r="A41" s="53"/>
      <c r="B41" s="56"/>
      <c r="D41" s="43"/>
      <c r="E41" s="48"/>
      <c r="F41" s="48"/>
      <c r="G41" s="48"/>
      <c r="H41" s="48"/>
      <c r="I41" s="56"/>
      <c r="J41" s="57"/>
      <c r="K41" s="58"/>
    </row>
    <row r="42" spans="1:40" x14ac:dyDescent="0.25">
      <c r="A42" s="53"/>
      <c r="B42" s="56"/>
      <c r="D42" s="43"/>
      <c r="E42" s="48"/>
      <c r="F42" s="48"/>
      <c r="G42" s="48"/>
      <c r="H42" s="48"/>
      <c r="I42" s="56"/>
      <c r="J42" s="57"/>
      <c r="K42" s="58"/>
    </row>
    <row r="43" spans="1:40" x14ac:dyDescent="0.25">
      <c r="A43" s="53"/>
      <c r="B43" s="56"/>
      <c r="D43" s="43"/>
      <c r="E43" s="48"/>
      <c r="F43" s="48"/>
      <c r="G43" s="48"/>
      <c r="H43" s="48"/>
      <c r="I43" s="56"/>
      <c r="J43" s="57"/>
      <c r="K43" s="58"/>
    </row>
    <row r="44" spans="1:40" x14ac:dyDescent="0.25">
      <c r="A44" s="53"/>
      <c r="B44" s="56"/>
      <c r="D44" s="43"/>
      <c r="E44" s="48"/>
      <c r="F44" s="48"/>
      <c r="G44" s="48"/>
      <c r="H44" s="48"/>
      <c r="I44" s="56"/>
      <c r="J44" s="57"/>
      <c r="K44" s="58"/>
    </row>
    <row r="45" spans="1:40" x14ac:dyDescent="0.25">
      <c r="A45" s="53"/>
      <c r="B45" s="56"/>
      <c r="D45" s="43"/>
      <c r="E45" s="48"/>
      <c r="F45" s="48"/>
      <c r="G45" s="48"/>
      <c r="H45" s="48"/>
      <c r="I45" s="56"/>
      <c r="J45" s="57"/>
      <c r="K45" s="58"/>
    </row>
    <row r="46" spans="1:40" x14ac:dyDescent="0.25">
      <c r="A46" s="53"/>
      <c r="B46" s="56"/>
      <c r="D46" s="43"/>
      <c r="E46" s="48"/>
      <c r="F46" s="48"/>
      <c r="G46" s="48"/>
      <c r="H46" s="48"/>
      <c r="I46" s="56"/>
      <c r="J46" s="57"/>
      <c r="K46" s="58"/>
    </row>
    <row r="47" spans="1:40" x14ac:dyDescent="0.25">
      <c r="A47" s="53"/>
      <c r="B47" s="56"/>
      <c r="D47" s="43"/>
      <c r="E47" s="48"/>
      <c r="F47" s="48"/>
      <c r="G47" s="48"/>
      <c r="H47" s="48"/>
      <c r="I47" s="56"/>
      <c r="J47" s="57"/>
      <c r="K47" s="58"/>
    </row>
    <row r="48" spans="1:40" x14ac:dyDescent="0.25">
      <c r="A48" s="53"/>
      <c r="B48" s="56"/>
      <c r="D48" s="43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6"/>
      <c r="D49" s="43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6"/>
      <c r="D50" s="43"/>
      <c r="E50" s="48"/>
      <c r="F50" s="48"/>
      <c r="G50" s="48"/>
      <c r="H50" s="48"/>
      <c r="I50" s="56"/>
      <c r="J50" s="57"/>
      <c r="K50" s="58"/>
    </row>
    <row r="51" spans="1:11" x14ac:dyDescent="0.25">
      <c r="A51" s="53"/>
      <c r="D51" s="5"/>
      <c r="E51" s="4"/>
      <c r="F51" s="4"/>
      <c r="G51" s="4"/>
      <c r="H51" s="4"/>
      <c r="I51" s="5"/>
      <c r="J51" s="3"/>
    </row>
    <row r="52" spans="1:11" x14ac:dyDescent="0.25">
      <c r="A52" s="53"/>
      <c r="D52" s="5"/>
      <c r="E52" s="4"/>
      <c r="F52" s="4"/>
      <c r="G52" s="4"/>
      <c r="H52" s="4"/>
      <c r="I52" s="5"/>
      <c r="J52" s="3"/>
    </row>
    <row r="53" spans="1:11" x14ac:dyDescent="0.25">
      <c r="D53" s="5"/>
      <c r="E53" s="4"/>
      <c r="F53" s="4"/>
      <c r="G53" s="4"/>
      <c r="H53" s="4"/>
      <c r="I53" s="5"/>
      <c r="J53" s="3"/>
    </row>
    <row r="54" spans="1:11" x14ac:dyDescent="0.25">
      <c r="D54" s="5"/>
      <c r="E54" s="4"/>
      <c r="F54" s="4"/>
      <c r="G54" s="4"/>
      <c r="H54" s="4"/>
      <c r="I54" s="5"/>
      <c r="J54" s="3"/>
    </row>
    <row r="55" spans="1:11" x14ac:dyDescent="0.25">
      <c r="D55" s="5"/>
      <c r="E55" s="4"/>
      <c r="F55" s="4"/>
      <c r="G55" s="4"/>
      <c r="H55" s="4"/>
      <c r="I55" s="5"/>
      <c r="J55" s="3"/>
    </row>
    <row r="56" spans="1:11" x14ac:dyDescent="0.25">
      <c r="D56" s="5"/>
      <c r="E56" s="4"/>
      <c r="F56" s="4"/>
      <c r="G56" s="4"/>
      <c r="H56" s="4"/>
      <c r="I56" s="5"/>
      <c r="J56" s="3"/>
    </row>
    <row r="57" spans="1:11" x14ac:dyDescent="0.25">
      <c r="D57" s="5"/>
      <c r="E57" s="4"/>
      <c r="F57" s="4"/>
      <c r="G57" s="4"/>
      <c r="H57" s="4"/>
      <c r="I57" s="5"/>
      <c r="J57" s="3"/>
    </row>
    <row r="58" spans="1:11" x14ac:dyDescent="0.25">
      <c r="D58" s="5"/>
      <c r="E58" s="4"/>
      <c r="F58" s="4"/>
      <c r="G58" s="4"/>
      <c r="H58" s="4"/>
      <c r="I58" s="5"/>
      <c r="J58" s="3"/>
    </row>
    <row r="59" spans="1:11" x14ac:dyDescent="0.25">
      <c r="D59" s="5"/>
      <c r="E59" s="4"/>
      <c r="F59" s="4"/>
      <c r="G59" s="4"/>
      <c r="H59" s="4"/>
      <c r="I59" s="5"/>
      <c r="J59" s="3"/>
    </row>
    <row r="60" spans="1:11" x14ac:dyDescent="0.25">
      <c r="D60" s="5"/>
      <c r="E60" s="4"/>
      <c r="F60" s="4"/>
      <c r="G60" s="4"/>
      <c r="H60" s="4"/>
      <c r="I60" s="5"/>
      <c r="J60" s="3"/>
    </row>
    <row r="61" spans="1:11" x14ac:dyDescent="0.25">
      <c r="D61" s="5"/>
      <c r="E61" s="4"/>
      <c r="F61" s="4"/>
      <c r="G61" s="4"/>
      <c r="H61" s="4"/>
      <c r="I61" s="5"/>
      <c r="J61" s="3"/>
    </row>
    <row r="62" spans="1:11" x14ac:dyDescent="0.25">
      <c r="D62" s="5"/>
      <c r="E62" s="4"/>
      <c r="F62" s="4"/>
      <c r="G62" s="4"/>
      <c r="H62" s="4"/>
      <c r="I62" s="5"/>
      <c r="J62" s="3"/>
    </row>
    <row r="63" spans="1:11" x14ac:dyDescent="0.25">
      <c r="D63" s="5"/>
      <c r="E63" s="4"/>
      <c r="F63" s="4"/>
      <c r="G63" s="4"/>
      <c r="H63" s="4"/>
      <c r="I63" s="5"/>
      <c r="J63" s="3"/>
    </row>
    <row r="64" spans="1:11" x14ac:dyDescent="0.25">
      <c r="D64" s="5"/>
      <c r="E64" s="4"/>
      <c r="F64" s="4"/>
      <c r="G64" s="4"/>
      <c r="H64" s="4"/>
      <c r="I64" s="5"/>
      <c r="J64" s="3"/>
    </row>
    <row r="65" spans="4:10" x14ac:dyDescent="0.25">
      <c r="D65" s="5"/>
      <c r="E65" s="4"/>
      <c r="F65" s="4"/>
      <c r="G65" s="4"/>
      <c r="H65" s="4"/>
      <c r="I65" s="5"/>
      <c r="J65" s="3"/>
    </row>
    <row r="66" spans="4:10" x14ac:dyDescent="0.25">
      <c r="D66" s="5"/>
      <c r="E66" s="4"/>
      <c r="F66" s="4"/>
      <c r="G66" s="4"/>
      <c r="H66" s="4"/>
      <c r="I66" s="5"/>
      <c r="J66" s="3"/>
    </row>
    <row r="67" spans="4:10" x14ac:dyDescent="0.25">
      <c r="D67" s="5"/>
      <c r="E67" s="4"/>
      <c r="F67" s="4"/>
      <c r="G67" s="4"/>
      <c r="H67" s="4"/>
      <c r="I67" s="5"/>
      <c r="J67" s="3"/>
    </row>
    <row r="68" spans="4:10" x14ac:dyDescent="0.25">
      <c r="D68" s="5"/>
      <c r="E68" s="4"/>
      <c r="F68" s="4"/>
      <c r="G68" s="4"/>
      <c r="H68" s="4"/>
      <c r="I68" s="5"/>
      <c r="J68" s="3"/>
    </row>
    <row r="69" spans="4:10" x14ac:dyDescent="0.25">
      <c r="D69" s="5"/>
      <c r="E69" s="4"/>
      <c r="F69" s="4"/>
      <c r="G69" s="4"/>
      <c r="H69" s="4"/>
      <c r="I69" s="5"/>
      <c r="J69" s="3"/>
    </row>
    <row r="70" spans="4:10" x14ac:dyDescent="0.25">
      <c r="D70" s="5"/>
      <c r="E70" s="4"/>
      <c r="F70" s="4"/>
      <c r="G70" s="4"/>
      <c r="H70" s="4"/>
      <c r="I70" s="5"/>
      <c r="J70" s="3"/>
    </row>
    <row r="71" spans="4:10" x14ac:dyDescent="0.25">
      <c r="D71" s="5"/>
      <c r="E71" s="4"/>
      <c r="F71" s="4"/>
      <c r="G71" s="4"/>
      <c r="H71" s="4"/>
      <c r="I71" s="5"/>
      <c r="J71" s="3"/>
    </row>
    <row r="72" spans="4:10" x14ac:dyDescent="0.25">
      <c r="D72" s="5"/>
      <c r="E72" s="4"/>
      <c r="F72" s="4"/>
      <c r="G72" s="4"/>
      <c r="H72" s="4"/>
      <c r="I72" s="5"/>
      <c r="J72" s="3"/>
    </row>
    <row r="73" spans="4:10" x14ac:dyDescent="0.25">
      <c r="D73" s="5"/>
      <c r="E73" s="4"/>
      <c r="F73" s="4"/>
      <c r="G73" s="4"/>
      <c r="H73" s="4"/>
      <c r="I73" s="5"/>
      <c r="J73" s="3"/>
    </row>
    <row r="74" spans="4:10" x14ac:dyDescent="0.25">
      <c r="D74" s="5"/>
      <c r="E74" s="4"/>
      <c r="F74" s="4"/>
      <c r="G74" s="4"/>
      <c r="H74" s="4"/>
      <c r="I74" s="5"/>
      <c r="J74" s="3"/>
    </row>
    <row r="75" spans="4:10" x14ac:dyDescent="0.25">
      <c r="D75" s="5"/>
      <c r="E75" s="4"/>
      <c r="F75" s="4"/>
      <c r="G75" s="4"/>
      <c r="H75" s="4"/>
      <c r="I75" s="5"/>
      <c r="J75" s="3"/>
    </row>
    <row r="76" spans="4:10" x14ac:dyDescent="0.25">
      <c r="D76" s="5"/>
      <c r="E76" s="4"/>
      <c r="F76" s="4"/>
      <c r="G76" s="4"/>
      <c r="H76" s="4"/>
      <c r="I76" s="5"/>
      <c r="J76" s="3"/>
    </row>
    <row r="77" spans="4:10" x14ac:dyDescent="0.25">
      <c r="D77" s="5"/>
      <c r="E77" s="4"/>
      <c r="F77" s="4"/>
      <c r="G77" s="4"/>
      <c r="H77" s="4"/>
      <c r="I77" s="5"/>
      <c r="J77" s="3"/>
    </row>
    <row r="78" spans="4:10" x14ac:dyDescent="0.25">
      <c r="D78" s="5"/>
      <c r="E78" s="4"/>
      <c r="F78" s="4"/>
      <c r="G78" s="4"/>
      <c r="H78" s="4"/>
      <c r="I78" s="5"/>
      <c r="J78" s="3"/>
    </row>
    <row r="79" spans="4:10" x14ac:dyDescent="0.25">
      <c r="D79" s="5"/>
      <c r="E79" s="4"/>
      <c r="F79" s="4"/>
      <c r="G79" s="4"/>
      <c r="H79" s="4"/>
      <c r="I79" s="5"/>
      <c r="J79" s="3"/>
    </row>
    <row r="80" spans="4:10" x14ac:dyDescent="0.25">
      <c r="D80" s="5"/>
      <c r="E80" s="4"/>
      <c r="F80" s="4"/>
      <c r="G80" s="4"/>
      <c r="H80" s="4"/>
      <c r="I80" s="5"/>
      <c r="J80" s="3"/>
    </row>
    <row r="81" spans="4:10" x14ac:dyDescent="0.25">
      <c r="D81" s="5"/>
      <c r="E81" s="4"/>
      <c r="F81" s="4"/>
      <c r="G81" s="4"/>
      <c r="H81" s="4"/>
      <c r="I81" s="5"/>
      <c r="J81" s="3"/>
    </row>
    <row r="82" spans="4:10" x14ac:dyDescent="0.25">
      <c r="D82" s="5"/>
      <c r="E82" s="4"/>
      <c r="F82" s="4"/>
      <c r="G82" s="4"/>
      <c r="H82" s="4"/>
      <c r="I82" s="5"/>
      <c r="J82" s="3"/>
    </row>
    <row r="83" spans="4:10" x14ac:dyDescent="0.25">
      <c r="D83" s="5"/>
      <c r="E83" s="4"/>
      <c r="F83" s="4"/>
      <c r="G83" s="4"/>
      <c r="H83" s="4"/>
      <c r="I83" s="5"/>
      <c r="J83" s="3"/>
    </row>
    <row r="84" spans="4:10" x14ac:dyDescent="0.25">
      <c r="D84" s="5"/>
      <c r="E84" s="4"/>
      <c r="F84" s="4"/>
      <c r="G84" s="4"/>
      <c r="H84" s="4"/>
      <c r="I84" s="5"/>
      <c r="J84" s="3"/>
    </row>
    <row r="85" spans="4:10" x14ac:dyDescent="0.25">
      <c r="D85" s="5"/>
      <c r="E85" s="4"/>
      <c r="F85" s="4"/>
      <c r="G85" s="4"/>
      <c r="H85" s="4"/>
      <c r="I85" s="5"/>
      <c r="J85" s="3"/>
    </row>
    <row r="86" spans="4:10" x14ac:dyDescent="0.25">
      <c r="D86" s="5"/>
      <c r="E86" s="4"/>
      <c r="F86" s="4"/>
      <c r="G86" s="4"/>
      <c r="H86" s="4"/>
      <c r="I86" s="5"/>
      <c r="J86" s="3"/>
    </row>
    <row r="87" spans="4:10" x14ac:dyDescent="0.25">
      <c r="D87" s="5"/>
      <c r="E87" s="4"/>
      <c r="F87" s="4"/>
      <c r="G87" s="4"/>
      <c r="H87" s="4"/>
      <c r="I87" s="5"/>
      <c r="J87" s="3"/>
    </row>
    <row r="88" spans="4:10" x14ac:dyDescent="0.25">
      <c r="D88" s="5"/>
      <c r="E88" s="4"/>
      <c r="F88" s="4"/>
      <c r="G88" s="4"/>
      <c r="H88" s="4"/>
      <c r="I88" s="5"/>
      <c r="J88" s="3"/>
    </row>
    <row r="89" spans="4:10" x14ac:dyDescent="0.25">
      <c r="D89" s="5"/>
      <c r="E89" s="4"/>
      <c r="F89" s="4"/>
      <c r="G89" s="4"/>
      <c r="H89" s="4"/>
      <c r="I89" s="5"/>
      <c r="J89" s="3"/>
    </row>
    <row r="90" spans="4:10" x14ac:dyDescent="0.25">
      <c r="D90" s="5"/>
      <c r="E90" s="4"/>
      <c r="F90" s="4"/>
      <c r="G90" s="4"/>
      <c r="H90" s="4"/>
      <c r="I90" s="5"/>
      <c r="J90" s="3"/>
    </row>
    <row r="91" spans="4:10" x14ac:dyDescent="0.25">
      <c r="D91" s="5"/>
      <c r="E91" s="4"/>
      <c r="F91" s="4"/>
      <c r="G91" s="4"/>
      <c r="H91" s="4"/>
      <c r="I91" s="5"/>
      <c r="J91" s="3"/>
    </row>
    <row r="92" spans="4:10" x14ac:dyDescent="0.25">
      <c r="D92" s="5"/>
      <c r="E92" s="4"/>
      <c r="F92" s="4"/>
      <c r="G92" s="4"/>
      <c r="H92" s="4"/>
      <c r="I92" s="5"/>
      <c r="J92" s="3"/>
    </row>
    <row r="93" spans="4:10" x14ac:dyDescent="0.25">
      <c r="D93" s="5"/>
      <c r="E93" s="4"/>
      <c r="F93" s="4"/>
      <c r="G93" s="4"/>
      <c r="H93" s="4"/>
      <c r="I93" s="5"/>
      <c r="J93" s="3"/>
    </row>
    <row r="94" spans="4:10" x14ac:dyDescent="0.25">
      <c r="D94" s="5"/>
      <c r="E94" s="4"/>
      <c r="F94" s="4"/>
      <c r="G94" s="4"/>
      <c r="H94" s="4"/>
      <c r="I94" s="5"/>
      <c r="J94" s="3"/>
    </row>
    <row r="95" spans="4:10" x14ac:dyDescent="0.25">
      <c r="D95" s="5"/>
      <c r="E95" s="4"/>
      <c r="F95" s="4"/>
      <c r="G95" s="4"/>
      <c r="H95" s="4"/>
      <c r="I95" s="5"/>
      <c r="J95" s="3"/>
    </row>
    <row r="96" spans="4:10" x14ac:dyDescent="0.25">
      <c r="D96" s="5"/>
      <c r="E96" s="4"/>
      <c r="F96" s="4"/>
      <c r="G96" s="4"/>
      <c r="H96" s="4"/>
      <c r="I96" s="5"/>
      <c r="J96" s="3"/>
    </row>
    <row r="97" spans="2:14" x14ac:dyDescent="0.25">
      <c r="D97" s="5"/>
      <c r="E97" s="4"/>
      <c r="F97" s="4"/>
      <c r="G97" s="4"/>
      <c r="H97" s="4"/>
      <c r="I97" s="5"/>
      <c r="J97" s="3"/>
    </row>
    <row r="98" spans="2:14" x14ac:dyDescent="0.25">
      <c r="D98" s="5"/>
      <c r="E98" s="4"/>
      <c r="F98" s="4"/>
      <c r="G98" s="4"/>
      <c r="H98" s="4"/>
      <c r="I98" s="5"/>
      <c r="J98" s="3"/>
    </row>
    <row r="99" spans="2:14" x14ac:dyDescent="0.25">
      <c r="D99" s="5"/>
      <c r="E99" s="4"/>
      <c r="F99" s="4"/>
      <c r="G99" s="4"/>
      <c r="H99" s="4"/>
      <c r="I99" s="5"/>
      <c r="J99" s="3"/>
    </row>
    <row r="100" spans="2:14" x14ac:dyDescent="0.25">
      <c r="D100" s="5"/>
      <c r="E100" s="4"/>
      <c r="F100" s="4"/>
      <c r="G100" s="4"/>
      <c r="H100" s="4"/>
      <c r="I100" s="5"/>
      <c r="J100" s="3"/>
      <c r="N100" t="s">
        <v>41</v>
      </c>
    </row>
    <row r="101" spans="2:14" x14ac:dyDescent="0.25">
      <c r="D101" s="5"/>
      <c r="E101" s="4"/>
      <c r="F101" s="4"/>
      <c r="G101" s="4"/>
      <c r="H101" s="4"/>
      <c r="I101" s="5"/>
      <c r="J101" s="3"/>
      <c r="N101" t="s">
        <v>19</v>
      </c>
    </row>
    <row r="102" spans="2:14" x14ac:dyDescent="0.25">
      <c r="D102" s="5"/>
      <c r="E102" s="4"/>
      <c r="F102" s="4"/>
      <c r="G102" s="4"/>
      <c r="H102" s="4"/>
      <c r="I102" s="5"/>
      <c r="J102" s="3"/>
      <c r="N102" t="s">
        <v>82</v>
      </c>
    </row>
    <row r="103" spans="2:14" x14ac:dyDescent="0.25">
      <c r="D103" s="5"/>
      <c r="E103" s="4"/>
      <c r="F103" s="4"/>
      <c r="G103" s="4"/>
      <c r="H103" s="4"/>
      <c r="I103" s="5"/>
      <c r="J103" s="3"/>
      <c r="N103" t="s">
        <v>25</v>
      </c>
    </row>
    <row r="104" spans="2:14" x14ac:dyDescent="0.25">
      <c r="N104" t="s">
        <v>43</v>
      </c>
    </row>
    <row r="105" spans="2:14" x14ac:dyDescent="0.25">
      <c r="N105" t="s">
        <v>24</v>
      </c>
    </row>
    <row r="106" spans="2:14" x14ac:dyDescent="0.25">
      <c r="N106" t="s">
        <v>21</v>
      </c>
    </row>
    <row r="107" spans="2:14" x14ac:dyDescent="0.25">
      <c r="B107" s="75" t="s">
        <v>29</v>
      </c>
      <c r="C107" s="75" t="s">
        <v>30</v>
      </c>
      <c r="D107" s="76" t="s">
        <v>18</v>
      </c>
      <c r="N107" t="s">
        <v>83</v>
      </c>
    </row>
    <row r="108" spans="2:14" x14ac:dyDescent="0.25">
      <c r="B108" s="74">
        <v>1</v>
      </c>
      <c r="C108" s="74">
        <v>285</v>
      </c>
      <c r="D108" s="14" t="s">
        <v>283</v>
      </c>
    </row>
    <row r="109" spans="2:14" x14ac:dyDescent="0.25">
      <c r="B109" s="74">
        <f>+B108+1</f>
        <v>2</v>
      </c>
      <c r="C109" s="74">
        <v>280</v>
      </c>
      <c r="D109" s="14" t="s">
        <v>284</v>
      </c>
    </row>
    <row r="110" spans="2:14" x14ac:dyDescent="0.25">
      <c r="B110" s="74">
        <f t="shared" ref="B110:B173" si="22">+B109+1</f>
        <v>3</v>
      </c>
      <c r="C110" s="74">
        <v>502</v>
      </c>
      <c r="D110" s="14" t="s">
        <v>285</v>
      </c>
    </row>
    <row r="111" spans="2:14" x14ac:dyDescent="0.25">
      <c r="B111" s="74">
        <f t="shared" si="22"/>
        <v>4</v>
      </c>
      <c r="C111" s="74">
        <v>292</v>
      </c>
      <c r="D111" s="14" t="s">
        <v>286</v>
      </c>
    </row>
    <row r="112" spans="2:14" x14ac:dyDescent="0.25">
      <c r="B112" s="74">
        <f t="shared" si="22"/>
        <v>5</v>
      </c>
      <c r="C112" s="74">
        <v>288</v>
      </c>
      <c r="D112" s="14" t="s">
        <v>287</v>
      </c>
    </row>
    <row r="113" spans="2:4" x14ac:dyDescent="0.25">
      <c r="B113" s="74">
        <f t="shared" si="22"/>
        <v>6</v>
      </c>
      <c r="C113" s="74">
        <v>283</v>
      </c>
      <c r="D113" s="14" t="s">
        <v>288</v>
      </c>
    </row>
    <row r="114" spans="2:4" x14ac:dyDescent="0.25">
      <c r="B114" s="74">
        <f t="shared" si="22"/>
        <v>7</v>
      </c>
      <c r="C114" s="74">
        <v>295</v>
      </c>
      <c r="D114" s="14" t="s">
        <v>289</v>
      </c>
    </row>
    <row r="115" spans="2:4" x14ac:dyDescent="0.25">
      <c r="B115" s="74">
        <f t="shared" si="22"/>
        <v>8</v>
      </c>
      <c r="C115" s="74">
        <v>278</v>
      </c>
      <c r="D115" s="14" t="s">
        <v>290</v>
      </c>
    </row>
    <row r="116" spans="2:4" x14ac:dyDescent="0.25">
      <c r="B116" s="74">
        <f t="shared" si="22"/>
        <v>9</v>
      </c>
      <c r="C116" s="74">
        <v>284</v>
      </c>
      <c r="D116" s="14" t="s">
        <v>291</v>
      </c>
    </row>
    <row r="117" spans="2:4" x14ac:dyDescent="0.25">
      <c r="B117" s="74">
        <f t="shared" si="22"/>
        <v>10</v>
      </c>
      <c r="C117" s="74">
        <v>290</v>
      </c>
      <c r="D117" s="14" t="s">
        <v>292</v>
      </c>
    </row>
    <row r="118" spans="2:4" x14ac:dyDescent="0.25">
      <c r="B118" s="74">
        <f t="shared" si="22"/>
        <v>11</v>
      </c>
      <c r="C118" s="74">
        <v>277</v>
      </c>
      <c r="D118" s="14" t="s">
        <v>293</v>
      </c>
    </row>
    <row r="119" spans="2:4" x14ac:dyDescent="0.25">
      <c r="B119" s="74">
        <f t="shared" si="22"/>
        <v>12</v>
      </c>
      <c r="C119" s="74">
        <v>287</v>
      </c>
      <c r="D119" s="14" t="s">
        <v>294</v>
      </c>
    </row>
    <row r="120" spans="2:4" x14ac:dyDescent="0.25">
      <c r="B120" s="74">
        <f t="shared" si="22"/>
        <v>13</v>
      </c>
      <c r="C120" s="74">
        <v>291</v>
      </c>
      <c r="D120" s="14" t="s">
        <v>295</v>
      </c>
    </row>
    <row r="121" spans="2:4" x14ac:dyDescent="0.25">
      <c r="B121" s="74">
        <f t="shared" si="22"/>
        <v>14</v>
      </c>
      <c r="C121" s="74">
        <v>282</v>
      </c>
      <c r="D121" s="14" t="s">
        <v>296</v>
      </c>
    </row>
    <row r="122" spans="2:4" x14ac:dyDescent="0.25">
      <c r="B122" s="74">
        <f t="shared" si="22"/>
        <v>15</v>
      </c>
      <c r="C122" s="74">
        <v>296</v>
      </c>
      <c r="D122" s="14" t="s">
        <v>297</v>
      </c>
    </row>
    <row r="123" spans="2:4" x14ac:dyDescent="0.25">
      <c r="B123" s="74">
        <f t="shared" si="22"/>
        <v>16</v>
      </c>
      <c r="C123" s="74">
        <v>293</v>
      </c>
      <c r="D123" s="14" t="s">
        <v>298</v>
      </c>
    </row>
    <row r="124" spans="2:4" x14ac:dyDescent="0.25">
      <c r="B124" s="74">
        <f t="shared" si="22"/>
        <v>17</v>
      </c>
      <c r="C124" s="74">
        <v>289</v>
      </c>
      <c r="D124" s="14" t="s">
        <v>299</v>
      </c>
    </row>
    <row r="125" spans="2:4" x14ac:dyDescent="0.25">
      <c r="B125" s="74">
        <f t="shared" si="22"/>
        <v>18</v>
      </c>
      <c r="C125" s="74">
        <v>281</v>
      </c>
      <c r="D125" s="14" t="s">
        <v>300</v>
      </c>
    </row>
    <row r="126" spans="2:4" x14ac:dyDescent="0.25">
      <c r="B126" s="74">
        <f t="shared" si="22"/>
        <v>19</v>
      </c>
      <c r="C126" s="74">
        <v>279</v>
      </c>
      <c r="D126" s="14" t="s">
        <v>301</v>
      </c>
    </row>
    <row r="127" spans="2:4" x14ac:dyDescent="0.25">
      <c r="B127" s="74">
        <f t="shared" si="22"/>
        <v>20</v>
      </c>
      <c r="C127" s="74"/>
      <c r="D127" s="14"/>
    </row>
    <row r="128" spans="2:4" x14ac:dyDescent="0.25">
      <c r="B128" s="74">
        <f t="shared" si="22"/>
        <v>21</v>
      </c>
      <c r="C128" s="74"/>
      <c r="D128" s="14"/>
    </row>
    <row r="129" spans="2:4" x14ac:dyDescent="0.25">
      <c r="B129" s="74">
        <f t="shared" si="22"/>
        <v>22</v>
      </c>
      <c r="C129" s="74"/>
      <c r="D129" s="14"/>
    </row>
    <row r="130" spans="2:4" x14ac:dyDescent="0.25">
      <c r="B130" s="74">
        <f t="shared" si="22"/>
        <v>23</v>
      </c>
      <c r="C130" s="74"/>
      <c r="D130" s="14"/>
    </row>
    <row r="131" spans="2:4" x14ac:dyDescent="0.25">
      <c r="B131" s="74">
        <f t="shared" si="22"/>
        <v>24</v>
      </c>
      <c r="C131" s="74"/>
      <c r="D131" s="14"/>
    </row>
    <row r="132" spans="2:4" x14ac:dyDescent="0.25">
      <c r="B132" s="74">
        <f t="shared" si="22"/>
        <v>25</v>
      </c>
      <c r="C132" s="74"/>
      <c r="D132" s="14"/>
    </row>
    <row r="133" spans="2:4" x14ac:dyDescent="0.25">
      <c r="B133" s="74">
        <f t="shared" si="22"/>
        <v>26</v>
      </c>
      <c r="C133" s="74"/>
      <c r="D133" s="14"/>
    </row>
    <row r="134" spans="2:4" x14ac:dyDescent="0.25">
      <c r="B134" s="74">
        <f t="shared" si="22"/>
        <v>27</v>
      </c>
      <c r="C134" s="74"/>
      <c r="D134" s="14"/>
    </row>
    <row r="135" spans="2:4" x14ac:dyDescent="0.25">
      <c r="B135" s="74">
        <f t="shared" si="22"/>
        <v>28</v>
      </c>
      <c r="C135" s="74"/>
      <c r="D135" s="14"/>
    </row>
    <row r="136" spans="2:4" x14ac:dyDescent="0.25">
      <c r="B136" s="74">
        <f t="shared" si="22"/>
        <v>29</v>
      </c>
      <c r="C136" s="74"/>
      <c r="D136" s="14"/>
    </row>
    <row r="137" spans="2:4" x14ac:dyDescent="0.25">
      <c r="B137" s="74">
        <f t="shared" si="22"/>
        <v>30</v>
      </c>
      <c r="C137" s="74"/>
      <c r="D137" s="14"/>
    </row>
    <row r="138" spans="2:4" x14ac:dyDescent="0.25">
      <c r="B138" s="74">
        <f t="shared" si="22"/>
        <v>31</v>
      </c>
      <c r="C138" s="74"/>
      <c r="D138" s="14"/>
    </row>
    <row r="139" spans="2:4" x14ac:dyDescent="0.25">
      <c r="B139" s="74">
        <f t="shared" si="22"/>
        <v>32</v>
      </c>
      <c r="C139" s="74"/>
      <c r="D139" s="14"/>
    </row>
    <row r="140" spans="2:4" x14ac:dyDescent="0.25">
      <c r="B140" s="74">
        <f t="shared" si="22"/>
        <v>33</v>
      </c>
      <c r="C140" s="74"/>
      <c r="D140" s="14"/>
    </row>
    <row r="141" spans="2:4" x14ac:dyDescent="0.25">
      <c r="B141" s="74">
        <f t="shared" si="22"/>
        <v>34</v>
      </c>
      <c r="C141" s="74"/>
      <c r="D141" s="14"/>
    </row>
    <row r="142" spans="2:4" x14ac:dyDescent="0.25">
      <c r="B142" s="74">
        <f t="shared" si="22"/>
        <v>35</v>
      </c>
      <c r="C142" s="74"/>
      <c r="D142" s="14"/>
    </row>
    <row r="143" spans="2:4" x14ac:dyDescent="0.25">
      <c r="B143" s="74">
        <f t="shared" si="22"/>
        <v>36</v>
      </c>
      <c r="C143" s="74"/>
      <c r="D143" s="14"/>
    </row>
    <row r="144" spans="2:4" x14ac:dyDescent="0.25">
      <c r="B144" s="74">
        <f t="shared" si="22"/>
        <v>37</v>
      </c>
      <c r="C144" s="74"/>
      <c r="D144" s="14"/>
    </row>
    <row r="145" spans="2:4" x14ac:dyDescent="0.25">
      <c r="B145" s="74">
        <f t="shared" si="22"/>
        <v>38</v>
      </c>
      <c r="C145" s="74"/>
      <c r="D145" s="14"/>
    </row>
    <row r="146" spans="2:4" x14ac:dyDescent="0.25">
      <c r="B146" s="74">
        <f t="shared" si="22"/>
        <v>39</v>
      </c>
      <c r="C146" s="74"/>
      <c r="D146" s="14"/>
    </row>
    <row r="147" spans="2:4" x14ac:dyDescent="0.25">
      <c r="B147" s="74">
        <f t="shared" si="22"/>
        <v>40</v>
      </c>
      <c r="C147" s="74"/>
      <c r="D147" s="14"/>
    </row>
    <row r="148" spans="2:4" x14ac:dyDescent="0.25">
      <c r="B148" s="74">
        <f t="shared" si="22"/>
        <v>41</v>
      </c>
      <c r="C148" s="74"/>
      <c r="D148" s="14"/>
    </row>
    <row r="149" spans="2:4" x14ac:dyDescent="0.25">
      <c r="B149" s="74">
        <f t="shared" si="22"/>
        <v>42</v>
      </c>
      <c r="C149" s="74"/>
      <c r="D149" s="14"/>
    </row>
    <row r="150" spans="2:4" x14ac:dyDescent="0.25">
      <c r="B150" s="74">
        <f t="shared" si="22"/>
        <v>43</v>
      </c>
      <c r="C150" s="74"/>
      <c r="D150" s="14"/>
    </row>
    <row r="151" spans="2:4" x14ac:dyDescent="0.25">
      <c r="B151" s="74">
        <f t="shared" si="22"/>
        <v>44</v>
      </c>
      <c r="C151" s="74"/>
      <c r="D151" s="14"/>
    </row>
    <row r="152" spans="2:4" x14ac:dyDescent="0.25">
      <c r="B152" s="74">
        <f t="shared" si="22"/>
        <v>45</v>
      </c>
      <c r="C152" s="74"/>
      <c r="D152" s="14"/>
    </row>
    <row r="153" spans="2:4" x14ac:dyDescent="0.25">
      <c r="B153" s="74">
        <f t="shared" si="22"/>
        <v>46</v>
      </c>
      <c r="C153" s="74"/>
      <c r="D153" s="14"/>
    </row>
    <row r="154" spans="2:4" x14ac:dyDescent="0.25">
      <c r="B154" s="74">
        <f t="shared" si="22"/>
        <v>47</v>
      </c>
      <c r="C154" s="74"/>
      <c r="D154" s="14"/>
    </row>
    <row r="155" spans="2:4" x14ac:dyDescent="0.25">
      <c r="B155" s="74">
        <f t="shared" si="22"/>
        <v>48</v>
      </c>
      <c r="C155" s="74"/>
      <c r="D155" s="14"/>
    </row>
    <row r="156" spans="2:4" x14ac:dyDescent="0.25">
      <c r="B156" s="74">
        <f t="shared" si="22"/>
        <v>49</v>
      </c>
      <c r="C156" s="74"/>
      <c r="D156" s="14"/>
    </row>
    <row r="157" spans="2:4" x14ac:dyDescent="0.25">
      <c r="B157" s="74">
        <f t="shared" si="22"/>
        <v>50</v>
      </c>
      <c r="C157" s="74"/>
      <c r="D157" s="14"/>
    </row>
    <row r="158" spans="2:4" x14ac:dyDescent="0.25">
      <c r="B158" s="74">
        <f t="shared" si="22"/>
        <v>51</v>
      </c>
      <c r="C158" s="74"/>
      <c r="D158" s="14"/>
    </row>
    <row r="159" spans="2:4" x14ac:dyDescent="0.25">
      <c r="B159" s="74">
        <f t="shared" si="22"/>
        <v>52</v>
      </c>
      <c r="C159" s="74"/>
      <c r="D159" s="14"/>
    </row>
    <row r="160" spans="2:4" x14ac:dyDescent="0.25">
      <c r="B160" s="74">
        <f t="shared" si="22"/>
        <v>53</v>
      </c>
      <c r="C160" s="74"/>
      <c r="D160" s="14"/>
    </row>
    <row r="161" spans="2:4" x14ac:dyDescent="0.25">
      <c r="B161" s="74">
        <f t="shared" si="22"/>
        <v>54</v>
      </c>
      <c r="C161" s="74"/>
      <c r="D161" s="14"/>
    </row>
    <row r="162" spans="2:4" x14ac:dyDescent="0.25">
      <c r="B162" s="74">
        <f t="shared" si="22"/>
        <v>55</v>
      </c>
      <c r="C162" s="74"/>
      <c r="D162" s="14"/>
    </row>
    <row r="163" spans="2:4" x14ac:dyDescent="0.25">
      <c r="B163" s="74">
        <f t="shared" si="22"/>
        <v>56</v>
      </c>
      <c r="C163" s="74"/>
      <c r="D163" s="14"/>
    </row>
    <row r="164" spans="2:4" x14ac:dyDescent="0.25">
      <c r="B164" s="74">
        <f t="shared" si="22"/>
        <v>57</v>
      </c>
      <c r="C164" s="74"/>
      <c r="D164" s="14"/>
    </row>
    <row r="165" spans="2:4" x14ac:dyDescent="0.25">
      <c r="B165" s="74">
        <f t="shared" si="22"/>
        <v>58</v>
      </c>
      <c r="C165" s="74"/>
      <c r="D165" s="14"/>
    </row>
    <row r="166" spans="2:4" x14ac:dyDescent="0.25">
      <c r="B166" s="74">
        <f t="shared" si="22"/>
        <v>59</v>
      </c>
      <c r="C166" s="74"/>
      <c r="D166" s="14"/>
    </row>
    <row r="167" spans="2:4" x14ac:dyDescent="0.25">
      <c r="B167" s="74">
        <f t="shared" si="22"/>
        <v>60</v>
      </c>
      <c r="C167" s="74"/>
      <c r="D167" s="14"/>
    </row>
    <row r="168" spans="2:4" x14ac:dyDescent="0.25">
      <c r="B168" s="74">
        <f t="shared" si="22"/>
        <v>61</v>
      </c>
      <c r="C168" s="74"/>
      <c r="D168" s="14"/>
    </row>
    <row r="169" spans="2:4" x14ac:dyDescent="0.25">
      <c r="B169" s="74">
        <f t="shared" si="22"/>
        <v>62</v>
      </c>
      <c r="C169" s="74"/>
      <c r="D169" s="14"/>
    </row>
    <row r="170" spans="2:4" x14ac:dyDescent="0.25">
      <c r="B170" s="74">
        <f t="shared" si="22"/>
        <v>63</v>
      </c>
      <c r="C170" s="74"/>
      <c r="D170" s="14"/>
    </row>
    <row r="171" spans="2:4" x14ac:dyDescent="0.25">
      <c r="B171" s="74">
        <f t="shared" si="22"/>
        <v>64</v>
      </c>
      <c r="C171" s="74"/>
      <c r="D171" s="14"/>
    </row>
    <row r="172" spans="2:4" x14ac:dyDescent="0.25">
      <c r="B172" s="74">
        <f t="shared" si="22"/>
        <v>65</v>
      </c>
      <c r="C172" s="74"/>
      <c r="D172" s="14"/>
    </row>
    <row r="173" spans="2:4" x14ac:dyDescent="0.25">
      <c r="B173" s="74">
        <f t="shared" si="22"/>
        <v>66</v>
      </c>
      <c r="C173" s="74"/>
      <c r="D173" s="14"/>
    </row>
    <row r="174" spans="2:4" x14ac:dyDescent="0.25">
      <c r="B174" s="74">
        <f t="shared" ref="B174:B207" si="23">+B173+1</f>
        <v>67</v>
      </c>
      <c r="C174" s="74"/>
      <c r="D174" s="14"/>
    </row>
    <row r="175" spans="2:4" x14ac:dyDescent="0.25">
      <c r="B175" s="74">
        <f t="shared" si="23"/>
        <v>68</v>
      </c>
      <c r="C175" s="74"/>
      <c r="D175" s="14"/>
    </row>
    <row r="176" spans="2:4" x14ac:dyDescent="0.25">
      <c r="B176" s="74">
        <f t="shared" si="23"/>
        <v>69</v>
      </c>
      <c r="C176" s="74"/>
      <c r="D176" s="14"/>
    </row>
    <row r="177" spans="2:4" x14ac:dyDescent="0.25">
      <c r="B177" s="74">
        <f t="shared" si="23"/>
        <v>70</v>
      </c>
      <c r="C177" s="74"/>
      <c r="D177" s="14"/>
    </row>
    <row r="178" spans="2:4" x14ac:dyDescent="0.25">
      <c r="B178" s="74">
        <f t="shared" si="23"/>
        <v>71</v>
      </c>
      <c r="C178" s="74"/>
      <c r="D178" s="14"/>
    </row>
    <row r="179" spans="2:4" x14ac:dyDescent="0.25">
      <c r="B179" s="74">
        <f t="shared" si="23"/>
        <v>72</v>
      </c>
      <c r="C179" s="74"/>
      <c r="D179" s="14"/>
    </row>
    <row r="180" spans="2:4" x14ac:dyDescent="0.25">
      <c r="B180" s="74">
        <f t="shared" si="23"/>
        <v>73</v>
      </c>
      <c r="C180" s="74"/>
      <c r="D180" s="14"/>
    </row>
    <row r="181" spans="2:4" x14ac:dyDescent="0.25">
      <c r="B181" s="74">
        <f t="shared" si="23"/>
        <v>74</v>
      </c>
      <c r="C181" s="74"/>
      <c r="D181" s="14"/>
    </row>
    <row r="182" spans="2:4" x14ac:dyDescent="0.25">
      <c r="B182" s="74">
        <f t="shared" si="23"/>
        <v>75</v>
      </c>
      <c r="C182" s="74"/>
      <c r="D182" s="14"/>
    </row>
    <row r="183" spans="2:4" x14ac:dyDescent="0.25">
      <c r="B183" s="74">
        <f t="shared" si="23"/>
        <v>76</v>
      </c>
      <c r="C183" s="74"/>
      <c r="D183" s="14"/>
    </row>
    <row r="184" spans="2:4" x14ac:dyDescent="0.25">
      <c r="B184" s="74">
        <f t="shared" si="23"/>
        <v>77</v>
      </c>
      <c r="C184" s="74"/>
      <c r="D184" s="14"/>
    </row>
    <row r="185" spans="2:4" x14ac:dyDescent="0.25">
      <c r="B185" s="74">
        <f t="shared" si="23"/>
        <v>78</v>
      </c>
      <c r="C185" s="74"/>
      <c r="D185" s="14"/>
    </row>
    <row r="186" spans="2:4" x14ac:dyDescent="0.25">
      <c r="B186" s="74">
        <f t="shared" si="23"/>
        <v>79</v>
      </c>
      <c r="C186" s="74"/>
      <c r="D186" s="14"/>
    </row>
    <row r="187" spans="2:4" x14ac:dyDescent="0.25">
      <c r="B187" s="74">
        <f t="shared" si="23"/>
        <v>80</v>
      </c>
      <c r="C187" s="74"/>
      <c r="D187" s="14"/>
    </row>
    <row r="188" spans="2:4" x14ac:dyDescent="0.25">
      <c r="B188" s="74">
        <f t="shared" si="23"/>
        <v>81</v>
      </c>
      <c r="C188" s="74"/>
      <c r="D188" s="14"/>
    </row>
    <row r="189" spans="2:4" x14ac:dyDescent="0.25">
      <c r="B189" s="74">
        <f t="shared" si="23"/>
        <v>82</v>
      </c>
      <c r="C189" s="74"/>
      <c r="D189" s="14"/>
    </row>
    <row r="190" spans="2:4" x14ac:dyDescent="0.25">
      <c r="B190" s="74">
        <f t="shared" si="23"/>
        <v>83</v>
      </c>
      <c r="C190" s="74"/>
      <c r="D190" s="14"/>
    </row>
    <row r="191" spans="2:4" x14ac:dyDescent="0.25">
      <c r="B191" s="74">
        <f t="shared" si="23"/>
        <v>84</v>
      </c>
      <c r="C191" s="74"/>
      <c r="D191" s="14"/>
    </row>
    <row r="192" spans="2:4" x14ac:dyDescent="0.25">
      <c r="B192" s="74">
        <f t="shared" si="23"/>
        <v>85</v>
      </c>
      <c r="C192" s="74"/>
      <c r="D192" s="14"/>
    </row>
    <row r="193" spans="2:4" x14ac:dyDescent="0.25">
      <c r="B193" s="74">
        <f t="shared" si="23"/>
        <v>86</v>
      </c>
      <c r="C193" s="74"/>
      <c r="D193" s="14"/>
    </row>
    <row r="194" spans="2:4" x14ac:dyDescent="0.25">
      <c r="B194" s="74">
        <f t="shared" si="23"/>
        <v>87</v>
      </c>
      <c r="C194" s="74"/>
      <c r="D194" s="14"/>
    </row>
    <row r="195" spans="2:4" x14ac:dyDescent="0.25">
      <c r="B195" s="74">
        <f t="shared" si="23"/>
        <v>88</v>
      </c>
      <c r="C195" s="74"/>
      <c r="D195" s="14"/>
    </row>
    <row r="196" spans="2:4" x14ac:dyDescent="0.25">
      <c r="B196" s="74">
        <f t="shared" si="23"/>
        <v>89</v>
      </c>
      <c r="C196" s="74"/>
      <c r="D196" s="14"/>
    </row>
    <row r="197" spans="2:4" x14ac:dyDescent="0.25">
      <c r="B197" s="74">
        <f t="shared" si="23"/>
        <v>90</v>
      </c>
      <c r="C197" s="74"/>
      <c r="D197" s="14"/>
    </row>
    <row r="198" spans="2:4" x14ac:dyDescent="0.25">
      <c r="B198" s="74">
        <f t="shared" si="23"/>
        <v>91</v>
      </c>
      <c r="C198" s="74"/>
      <c r="D198" s="14"/>
    </row>
    <row r="199" spans="2:4" x14ac:dyDescent="0.25">
      <c r="B199" s="74">
        <f t="shared" si="23"/>
        <v>92</v>
      </c>
      <c r="C199" s="74"/>
      <c r="D199" s="14"/>
    </row>
    <row r="200" spans="2:4" x14ac:dyDescent="0.25">
      <c r="B200" s="74">
        <f t="shared" si="23"/>
        <v>93</v>
      </c>
      <c r="C200" s="74"/>
      <c r="D200" s="14"/>
    </row>
    <row r="201" spans="2:4" x14ac:dyDescent="0.25">
      <c r="B201" s="74">
        <f t="shared" si="23"/>
        <v>94</v>
      </c>
      <c r="C201" s="74"/>
      <c r="D201" s="14"/>
    </row>
    <row r="202" spans="2:4" x14ac:dyDescent="0.25">
      <c r="B202" s="74">
        <f t="shared" si="23"/>
        <v>95</v>
      </c>
      <c r="C202" s="74"/>
      <c r="D202" s="14"/>
    </row>
    <row r="203" spans="2:4" x14ac:dyDescent="0.25">
      <c r="B203" s="74">
        <f t="shared" si="23"/>
        <v>96</v>
      </c>
      <c r="C203" s="74"/>
      <c r="D203" s="14"/>
    </row>
    <row r="204" spans="2:4" x14ac:dyDescent="0.25">
      <c r="B204" s="74">
        <f t="shared" si="23"/>
        <v>97</v>
      </c>
      <c r="C204" s="74"/>
      <c r="D204" s="14"/>
    </row>
    <row r="205" spans="2:4" x14ac:dyDescent="0.25">
      <c r="B205" s="74">
        <f t="shared" si="23"/>
        <v>98</v>
      </c>
      <c r="C205" s="74"/>
      <c r="D205" s="14"/>
    </row>
    <row r="206" spans="2:4" x14ac:dyDescent="0.25">
      <c r="B206" s="74">
        <f t="shared" si="23"/>
        <v>99</v>
      </c>
      <c r="C206" s="74"/>
      <c r="D206" s="14"/>
    </row>
    <row r="207" spans="2:4" x14ac:dyDescent="0.25">
      <c r="B207" s="74">
        <f t="shared" si="23"/>
        <v>100</v>
      </c>
      <c r="C207" s="74"/>
      <c r="D207" s="14"/>
    </row>
  </sheetData>
  <mergeCells count="2">
    <mergeCell ref="B2:G2"/>
    <mergeCell ref="B1:G1"/>
  </mergeCells>
  <conditionalFormatting sqref="N20:AM20 N29:AM29 N38:AM38 N11:AM11">
    <cfRule type="cellIs" dxfId="5747" priority="1" operator="lessThanOrEqual">
      <formula>3</formula>
    </cfRule>
  </conditionalFormatting>
  <pageMargins left="0.7" right="0.7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AN207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style="5" customWidth="1"/>
    <col min="3" max="3" width="4.85546875" style="56" customWidth="1"/>
    <col min="4" max="4" width="7" style="3" customWidth="1"/>
    <col min="5" max="5" width="9.140625" style="3"/>
    <col min="6" max="6" width="11.7109375" style="3" bestFit="1" customWidth="1"/>
    <col min="7" max="7" width="6.7109375" style="3" customWidth="1"/>
    <col min="8" max="8" width="4.28515625" style="3" hidden="1" customWidth="1"/>
    <col min="9" max="9" width="4.140625" style="3" hidden="1" customWidth="1"/>
    <col min="10" max="10" width="3.140625" style="3" hidden="1" customWidth="1"/>
    <col min="11" max="11" width="7.5703125" style="3" hidden="1" customWidth="1"/>
    <col min="12" max="12" width="5.85546875" style="3" customWidth="1"/>
    <col min="13" max="13" width="4.140625" style="3" bestFit="1" customWidth="1"/>
    <col min="14" max="39" width="6.7109375" style="3" customWidth="1"/>
    <col min="40" max="16384" width="9.140625" style="3"/>
  </cols>
  <sheetData>
    <row r="1" spans="1:40" ht="30.75" customHeight="1" x14ac:dyDescent="0.3">
      <c r="B1" s="107" t="s">
        <v>79</v>
      </c>
      <c r="C1" s="107"/>
      <c r="D1" s="107"/>
      <c r="E1" s="107"/>
      <c r="F1" s="107"/>
      <c r="G1" s="107"/>
      <c r="H1" s="70"/>
      <c r="I1" s="67"/>
      <c r="J1" s="21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B2" s="109" t="s">
        <v>15</v>
      </c>
      <c r="C2" s="109"/>
      <c r="D2" s="109"/>
      <c r="E2" s="109"/>
      <c r="F2" s="109"/>
      <c r="G2" s="109"/>
      <c r="H2" s="14"/>
      <c r="I2" s="14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8" t="s">
        <v>47</v>
      </c>
      <c r="M3" s="53"/>
      <c r="N3" s="54" t="s">
        <v>19</v>
      </c>
      <c r="O3" s="54" t="s">
        <v>24</v>
      </c>
      <c r="P3" s="54" t="s">
        <v>20</v>
      </c>
      <c r="Q3" s="54" t="s">
        <v>25</v>
      </c>
      <c r="R3" s="54" t="s">
        <v>43</v>
      </c>
      <c r="S3" s="54" t="s">
        <v>41</v>
      </c>
      <c r="T3" s="54" t="s">
        <v>82</v>
      </c>
      <c r="U3" s="54"/>
      <c r="V3" s="54"/>
      <c r="W3" s="54"/>
      <c r="X3" s="54"/>
      <c r="Y3" s="55"/>
      <c r="Z3" s="55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x14ac:dyDescent="0.25">
      <c r="A4" s="53" t="e">
        <f>+K4</f>
        <v>#REF!</v>
      </c>
      <c r="B4" s="5">
        <v>1</v>
      </c>
      <c r="C4" s="56">
        <v>255</v>
      </c>
      <c r="D4" s="37" t="s">
        <v>243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5" t="e">
        <f>+VLOOKUP($C4,#REF!,6,"false")</f>
        <v>#REF!</v>
      </c>
      <c r="J4" s="57" t="e">
        <f t="shared" ref="J4:J27" si="0">TEXT(SUMPRODUCT(--(G4=$G$4:$G$597),--(B4&gt;$B$4:$B$597))+1,0)</f>
        <v>#REF!</v>
      </c>
      <c r="K4" s="58" t="e">
        <f>+G4&amp;"  "&amp;J4</f>
        <v>#REF!</v>
      </c>
      <c r="M4" s="53">
        <v>1</v>
      </c>
      <c r="N4" s="59" t="str">
        <f t="shared" ref="N4:W9" si="1">+IF(ISNA(VLOOKUP(N$3&amp;"  "&amp;$M4,$A$3:$I$109,2,0)),"",VLOOKUP(N$3&amp;"  "&amp;$M4,$A$3:$I$109,2,0))</f>
        <v/>
      </c>
      <c r="O4" s="59" t="str">
        <f t="shared" si="1"/>
        <v/>
      </c>
      <c r="P4" s="59" t="str">
        <f t="shared" si="1"/>
        <v/>
      </c>
      <c r="Q4" s="59" t="str">
        <f t="shared" si="1"/>
        <v/>
      </c>
      <c r="R4" s="59" t="str">
        <f t="shared" si="1"/>
        <v/>
      </c>
      <c r="S4" s="59" t="str">
        <f t="shared" si="1"/>
        <v/>
      </c>
      <c r="T4" s="59" t="str">
        <f t="shared" si="1"/>
        <v/>
      </c>
      <c r="U4" s="59" t="str">
        <f t="shared" si="1"/>
        <v/>
      </c>
      <c r="V4" s="59" t="str">
        <f t="shared" si="1"/>
        <v/>
      </c>
      <c r="W4" s="59" t="str">
        <f t="shared" si="1"/>
        <v/>
      </c>
      <c r="X4" s="59" t="str">
        <f t="shared" ref="X4:AG9" si="2">+IF(ISNA(VLOOKUP(X$3&amp;"  "&amp;$M4,$A$3:$I$109,2,0)),"",VLOOKUP(X$3&amp;"  "&amp;$M4,$A$3:$I$109,2,0))</f>
        <v/>
      </c>
      <c r="Y4" s="59" t="str">
        <f t="shared" si="2"/>
        <v/>
      </c>
      <c r="Z4" s="59" t="str">
        <f t="shared" si="2"/>
        <v/>
      </c>
      <c r="AA4" s="59" t="str">
        <f t="shared" si="2"/>
        <v/>
      </c>
      <c r="AB4" s="59" t="str">
        <f t="shared" si="2"/>
        <v/>
      </c>
      <c r="AC4" s="59" t="str">
        <f t="shared" si="2"/>
        <v/>
      </c>
      <c r="AD4" s="59" t="str">
        <f t="shared" si="2"/>
        <v/>
      </c>
      <c r="AE4" s="59" t="str">
        <f t="shared" si="2"/>
        <v/>
      </c>
      <c r="AF4" s="59" t="str">
        <f t="shared" si="2"/>
        <v/>
      </c>
      <c r="AG4" s="59" t="str">
        <f t="shared" si="2"/>
        <v/>
      </c>
      <c r="AH4" s="59" t="str">
        <f t="shared" ref="AH4:AM9" si="3">+IF(ISNA(VLOOKUP(AH$3&amp;"  "&amp;$M4,$A$3:$I$109,2,0)),"",VLOOKUP(AH$3&amp;"  "&amp;$M4,$A$3:$I$109,2,0))</f>
        <v/>
      </c>
      <c r="AI4" s="59" t="str">
        <f t="shared" si="3"/>
        <v/>
      </c>
      <c r="AJ4" s="59" t="str">
        <f t="shared" si="3"/>
        <v/>
      </c>
      <c r="AK4" s="59" t="str">
        <f t="shared" si="3"/>
        <v/>
      </c>
      <c r="AL4" s="59" t="str">
        <f t="shared" si="3"/>
        <v/>
      </c>
      <c r="AM4" s="59" t="str">
        <f t="shared" si="3"/>
        <v/>
      </c>
      <c r="AN4" s="53"/>
    </row>
    <row r="5" spans="1:40" x14ac:dyDescent="0.25">
      <c r="A5" s="53" t="e">
        <f t="shared" ref="A5:A27" si="4">+K5</f>
        <v>#REF!</v>
      </c>
      <c r="B5" s="5">
        <f t="shared" ref="B5:B27" si="5">+B4+1</f>
        <v>2</v>
      </c>
      <c r="C5" s="56">
        <v>266</v>
      </c>
      <c r="D5" s="37" t="s">
        <v>302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5" t="e">
        <f>+VLOOKUP($C5,#REF!,6,"false")</f>
        <v>#REF!</v>
      </c>
      <c r="J5" s="57" t="e">
        <f t="shared" si="0"/>
        <v>#REF!</v>
      </c>
      <c r="K5" s="58" t="e">
        <f t="shared" ref="K5:K20" si="6">+G5&amp;"  "&amp;J5</f>
        <v>#REF!</v>
      </c>
      <c r="M5" s="53">
        <v>2</v>
      </c>
      <c r="N5" s="59" t="str">
        <f t="shared" si="1"/>
        <v/>
      </c>
      <c r="O5" s="59" t="str">
        <f t="shared" si="1"/>
        <v/>
      </c>
      <c r="P5" s="59" t="str">
        <f t="shared" si="1"/>
        <v/>
      </c>
      <c r="Q5" s="59" t="str">
        <f t="shared" si="1"/>
        <v/>
      </c>
      <c r="R5" s="59" t="str">
        <f t="shared" si="1"/>
        <v/>
      </c>
      <c r="S5" s="59" t="str">
        <f t="shared" si="1"/>
        <v/>
      </c>
      <c r="T5" s="59" t="str">
        <f t="shared" si="1"/>
        <v/>
      </c>
      <c r="U5" s="59" t="str">
        <f t="shared" si="1"/>
        <v/>
      </c>
      <c r="V5" s="59" t="str">
        <f t="shared" si="1"/>
        <v/>
      </c>
      <c r="W5" s="59" t="str">
        <f t="shared" si="1"/>
        <v/>
      </c>
      <c r="X5" s="59" t="str">
        <f t="shared" si="2"/>
        <v/>
      </c>
      <c r="Y5" s="59" t="str">
        <f t="shared" si="2"/>
        <v/>
      </c>
      <c r="Z5" s="59" t="str">
        <f t="shared" si="2"/>
        <v/>
      </c>
      <c r="AA5" s="59" t="str">
        <f t="shared" si="2"/>
        <v/>
      </c>
      <c r="AB5" s="59" t="str">
        <f t="shared" si="2"/>
        <v/>
      </c>
      <c r="AC5" s="59" t="str">
        <f t="shared" si="2"/>
        <v/>
      </c>
      <c r="AD5" s="59" t="str">
        <f t="shared" si="2"/>
        <v/>
      </c>
      <c r="AE5" s="59" t="str">
        <f t="shared" si="2"/>
        <v/>
      </c>
      <c r="AF5" s="59" t="str">
        <f t="shared" si="2"/>
        <v/>
      </c>
      <c r="AG5" s="59" t="str">
        <f t="shared" si="2"/>
        <v/>
      </c>
      <c r="AH5" s="59" t="str">
        <f t="shared" si="3"/>
        <v/>
      </c>
      <c r="AI5" s="59" t="str">
        <f t="shared" si="3"/>
        <v/>
      </c>
      <c r="AJ5" s="59" t="str">
        <f t="shared" si="3"/>
        <v/>
      </c>
      <c r="AK5" s="59" t="str">
        <f t="shared" si="3"/>
        <v/>
      </c>
      <c r="AL5" s="59" t="str">
        <f t="shared" si="3"/>
        <v/>
      </c>
      <c r="AM5" s="59" t="str">
        <f t="shared" si="3"/>
        <v/>
      </c>
      <c r="AN5" s="53"/>
    </row>
    <row r="6" spans="1:40" x14ac:dyDescent="0.25">
      <c r="A6" s="53" t="e">
        <f t="shared" si="4"/>
        <v>#REF!</v>
      </c>
      <c r="B6" s="5">
        <f t="shared" si="5"/>
        <v>3</v>
      </c>
      <c r="C6" s="56">
        <v>252</v>
      </c>
      <c r="D6" s="37" t="s">
        <v>303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5" t="e">
        <f>+VLOOKUP($C6,#REF!,6,"false")</f>
        <v>#REF!</v>
      </c>
      <c r="J6" s="57" t="e">
        <f t="shared" si="0"/>
        <v>#REF!</v>
      </c>
      <c r="K6" s="58" t="e">
        <f t="shared" si="6"/>
        <v>#REF!</v>
      </c>
      <c r="M6" s="53">
        <v>3</v>
      </c>
      <c r="N6" s="59" t="str">
        <f t="shared" si="1"/>
        <v/>
      </c>
      <c r="O6" s="59" t="str">
        <f t="shared" si="1"/>
        <v/>
      </c>
      <c r="P6" s="59" t="str">
        <f t="shared" si="1"/>
        <v/>
      </c>
      <c r="Q6" s="59" t="str">
        <f t="shared" si="1"/>
        <v/>
      </c>
      <c r="R6" s="59" t="str">
        <f t="shared" si="1"/>
        <v/>
      </c>
      <c r="S6" s="59" t="str">
        <f t="shared" si="1"/>
        <v/>
      </c>
      <c r="T6" s="59" t="str">
        <f t="shared" si="1"/>
        <v/>
      </c>
      <c r="U6" s="59" t="str">
        <f t="shared" si="1"/>
        <v/>
      </c>
      <c r="V6" s="59" t="str">
        <f t="shared" si="1"/>
        <v/>
      </c>
      <c r="W6" s="59" t="str">
        <f t="shared" si="1"/>
        <v/>
      </c>
      <c r="X6" s="59" t="str">
        <f t="shared" si="2"/>
        <v/>
      </c>
      <c r="Y6" s="59" t="str">
        <f t="shared" si="2"/>
        <v/>
      </c>
      <c r="Z6" s="59" t="str">
        <f t="shared" si="2"/>
        <v/>
      </c>
      <c r="AA6" s="59" t="str">
        <f t="shared" si="2"/>
        <v/>
      </c>
      <c r="AB6" s="59" t="str">
        <f t="shared" si="2"/>
        <v/>
      </c>
      <c r="AC6" s="59" t="str">
        <f t="shared" si="2"/>
        <v/>
      </c>
      <c r="AD6" s="59" t="str">
        <f t="shared" si="2"/>
        <v/>
      </c>
      <c r="AE6" s="59" t="str">
        <f t="shared" si="2"/>
        <v/>
      </c>
      <c r="AF6" s="59" t="str">
        <f t="shared" si="2"/>
        <v/>
      </c>
      <c r="AG6" s="59" t="str">
        <f t="shared" si="2"/>
        <v/>
      </c>
      <c r="AH6" s="59" t="str">
        <f t="shared" si="3"/>
        <v/>
      </c>
      <c r="AI6" s="59" t="str">
        <f t="shared" si="3"/>
        <v/>
      </c>
      <c r="AJ6" s="59" t="str">
        <f t="shared" si="3"/>
        <v/>
      </c>
      <c r="AK6" s="59" t="str">
        <f t="shared" si="3"/>
        <v/>
      </c>
      <c r="AL6" s="59" t="str">
        <f t="shared" si="3"/>
        <v/>
      </c>
      <c r="AM6" s="59" t="str">
        <f t="shared" si="3"/>
        <v/>
      </c>
      <c r="AN6" s="53"/>
    </row>
    <row r="7" spans="1:40" x14ac:dyDescent="0.25">
      <c r="A7" s="53" t="e">
        <f t="shared" si="4"/>
        <v>#REF!</v>
      </c>
      <c r="B7" s="5">
        <f t="shared" si="5"/>
        <v>4</v>
      </c>
      <c r="C7" s="56">
        <v>257</v>
      </c>
      <c r="D7" s="37" t="s">
        <v>304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5" t="e">
        <f>+VLOOKUP($C7,#REF!,6,"false")</f>
        <v>#REF!</v>
      </c>
      <c r="J7" s="57" t="e">
        <f t="shared" si="0"/>
        <v>#REF!</v>
      </c>
      <c r="K7" s="58" t="e">
        <f t="shared" si="6"/>
        <v>#REF!</v>
      </c>
      <c r="M7" s="53"/>
      <c r="N7" s="59" t="str">
        <f t="shared" si="1"/>
        <v/>
      </c>
      <c r="O7" s="59" t="str">
        <f t="shared" si="1"/>
        <v/>
      </c>
      <c r="P7" s="59" t="str">
        <f t="shared" si="1"/>
        <v/>
      </c>
      <c r="Q7" s="59" t="str">
        <f t="shared" si="1"/>
        <v/>
      </c>
      <c r="R7" s="59" t="str">
        <f t="shared" si="1"/>
        <v/>
      </c>
      <c r="S7" s="59" t="str">
        <f t="shared" si="1"/>
        <v/>
      </c>
      <c r="T7" s="59" t="str">
        <f t="shared" si="1"/>
        <v/>
      </c>
      <c r="U7" s="59" t="str">
        <f t="shared" si="1"/>
        <v/>
      </c>
      <c r="V7" s="59" t="str">
        <f t="shared" si="1"/>
        <v/>
      </c>
      <c r="W7" s="59" t="str">
        <f t="shared" si="1"/>
        <v/>
      </c>
      <c r="X7" s="59" t="str">
        <f t="shared" si="2"/>
        <v/>
      </c>
      <c r="Y7" s="59" t="str">
        <f t="shared" si="2"/>
        <v/>
      </c>
      <c r="Z7" s="59" t="str">
        <f t="shared" si="2"/>
        <v/>
      </c>
      <c r="AA7" s="59" t="str">
        <f t="shared" si="2"/>
        <v/>
      </c>
      <c r="AB7" s="59" t="str">
        <f t="shared" si="2"/>
        <v/>
      </c>
      <c r="AC7" s="59" t="str">
        <f t="shared" si="2"/>
        <v/>
      </c>
      <c r="AD7" s="59" t="str">
        <f t="shared" si="2"/>
        <v/>
      </c>
      <c r="AE7" s="59" t="str">
        <f t="shared" si="2"/>
        <v/>
      </c>
      <c r="AF7" s="59" t="str">
        <f t="shared" si="2"/>
        <v/>
      </c>
      <c r="AG7" s="59" t="str">
        <f t="shared" si="2"/>
        <v/>
      </c>
      <c r="AH7" s="59" t="str">
        <f t="shared" si="3"/>
        <v/>
      </c>
      <c r="AI7" s="59" t="str">
        <f t="shared" si="3"/>
        <v/>
      </c>
      <c r="AJ7" s="59" t="str">
        <f t="shared" si="3"/>
        <v/>
      </c>
      <c r="AK7" s="59" t="str">
        <f t="shared" si="3"/>
        <v/>
      </c>
      <c r="AL7" s="59" t="str">
        <f t="shared" si="3"/>
        <v/>
      </c>
      <c r="AM7" s="59" t="str">
        <f t="shared" si="3"/>
        <v/>
      </c>
      <c r="AN7" s="53"/>
    </row>
    <row r="8" spans="1:40" x14ac:dyDescent="0.25">
      <c r="A8" s="53" t="e">
        <f t="shared" si="4"/>
        <v>#REF!</v>
      </c>
      <c r="B8" s="5">
        <f t="shared" si="5"/>
        <v>5</v>
      </c>
      <c r="C8" s="56">
        <v>261</v>
      </c>
      <c r="D8" s="37" t="s">
        <v>305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5" t="e">
        <f>+VLOOKUP($C8,#REF!,6,"false")</f>
        <v>#REF!</v>
      </c>
      <c r="J8" s="57" t="e">
        <f t="shared" si="0"/>
        <v>#REF!</v>
      </c>
      <c r="K8" s="58" t="e">
        <f t="shared" si="6"/>
        <v>#REF!</v>
      </c>
      <c r="M8" s="53"/>
      <c r="N8" s="59" t="str">
        <f t="shared" si="1"/>
        <v/>
      </c>
      <c r="O8" s="59" t="str">
        <f t="shared" si="1"/>
        <v/>
      </c>
      <c r="P8" s="59" t="str">
        <f t="shared" si="1"/>
        <v/>
      </c>
      <c r="Q8" s="59" t="str">
        <f t="shared" si="1"/>
        <v/>
      </c>
      <c r="R8" s="59" t="str">
        <f t="shared" si="1"/>
        <v/>
      </c>
      <c r="S8" s="59" t="str">
        <f t="shared" si="1"/>
        <v/>
      </c>
      <c r="T8" s="59" t="str">
        <f t="shared" si="1"/>
        <v/>
      </c>
      <c r="U8" s="59" t="str">
        <f t="shared" si="1"/>
        <v/>
      </c>
      <c r="V8" s="59" t="str">
        <f t="shared" si="1"/>
        <v/>
      </c>
      <c r="W8" s="59" t="str">
        <f t="shared" si="1"/>
        <v/>
      </c>
      <c r="X8" s="59" t="str">
        <f t="shared" si="2"/>
        <v/>
      </c>
      <c r="Y8" s="59" t="str">
        <f t="shared" si="2"/>
        <v/>
      </c>
      <c r="Z8" s="59" t="str">
        <f t="shared" si="2"/>
        <v/>
      </c>
      <c r="AA8" s="59" t="str">
        <f t="shared" si="2"/>
        <v/>
      </c>
      <c r="AB8" s="59" t="str">
        <f t="shared" si="2"/>
        <v/>
      </c>
      <c r="AC8" s="59" t="str">
        <f t="shared" si="2"/>
        <v/>
      </c>
      <c r="AD8" s="59" t="str">
        <f t="shared" si="2"/>
        <v/>
      </c>
      <c r="AE8" s="59" t="str">
        <f t="shared" si="2"/>
        <v/>
      </c>
      <c r="AF8" s="59" t="str">
        <f t="shared" si="2"/>
        <v/>
      </c>
      <c r="AG8" s="59" t="str">
        <f t="shared" si="2"/>
        <v/>
      </c>
      <c r="AH8" s="59" t="str">
        <f t="shared" si="3"/>
        <v/>
      </c>
      <c r="AI8" s="59" t="str">
        <f t="shared" si="3"/>
        <v/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  <c r="AN8" s="53"/>
    </row>
    <row r="9" spans="1:40" x14ac:dyDescent="0.25">
      <c r="A9" s="53" t="e">
        <f t="shared" si="4"/>
        <v>#REF!</v>
      </c>
      <c r="B9" s="5">
        <f t="shared" si="5"/>
        <v>6</v>
      </c>
      <c r="C9" s="56">
        <v>250</v>
      </c>
      <c r="D9" s="37" t="s">
        <v>306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5" t="e">
        <f>+VLOOKUP($C9,#REF!,6,"false")</f>
        <v>#REF!</v>
      </c>
      <c r="J9" s="57" t="e">
        <f t="shared" si="0"/>
        <v>#REF!</v>
      </c>
      <c r="K9" s="58" t="e">
        <f t="shared" si="6"/>
        <v>#REF!</v>
      </c>
      <c r="M9" s="53"/>
      <c r="N9" s="59" t="str">
        <f t="shared" si="1"/>
        <v/>
      </c>
      <c r="O9" s="59" t="str">
        <f t="shared" si="1"/>
        <v/>
      </c>
      <c r="P9" s="59" t="str">
        <f t="shared" si="1"/>
        <v/>
      </c>
      <c r="Q9" s="59" t="str">
        <f t="shared" si="1"/>
        <v/>
      </c>
      <c r="R9" s="59" t="str">
        <f t="shared" si="1"/>
        <v/>
      </c>
      <c r="S9" s="59" t="str">
        <f t="shared" si="1"/>
        <v/>
      </c>
      <c r="T9" s="59" t="str">
        <f t="shared" si="1"/>
        <v/>
      </c>
      <c r="U9" s="59" t="str">
        <f t="shared" si="1"/>
        <v/>
      </c>
      <c r="V9" s="59" t="str">
        <f t="shared" si="1"/>
        <v/>
      </c>
      <c r="W9" s="59" t="str">
        <f t="shared" si="1"/>
        <v/>
      </c>
      <c r="X9" s="59" t="str">
        <f t="shared" si="2"/>
        <v/>
      </c>
      <c r="Y9" s="59" t="str">
        <f t="shared" si="2"/>
        <v/>
      </c>
      <c r="Z9" s="59" t="str">
        <f t="shared" si="2"/>
        <v/>
      </c>
      <c r="AA9" s="59" t="str">
        <f t="shared" si="2"/>
        <v/>
      </c>
      <c r="AB9" s="59" t="str">
        <f t="shared" si="2"/>
        <v/>
      </c>
      <c r="AC9" s="59" t="str">
        <f t="shared" si="2"/>
        <v/>
      </c>
      <c r="AD9" s="59" t="str">
        <f t="shared" si="2"/>
        <v/>
      </c>
      <c r="AE9" s="59" t="str">
        <f t="shared" si="2"/>
        <v/>
      </c>
      <c r="AF9" s="59" t="str">
        <f t="shared" si="2"/>
        <v/>
      </c>
      <c r="AG9" s="59" t="str">
        <f t="shared" si="2"/>
        <v/>
      </c>
      <c r="AH9" s="59" t="str">
        <f t="shared" si="3"/>
        <v/>
      </c>
      <c r="AI9" s="59" t="str">
        <f t="shared" si="3"/>
        <v/>
      </c>
      <c r="AJ9" s="59" t="str">
        <f t="shared" si="3"/>
        <v/>
      </c>
      <c r="AK9" s="59" t="str">
        <f t="shared" si="3"/>
        <v/>
      </c>
      <c r="AL9" s="59" t="str">
        <f t="shared" si="3"/>
        <v/>
      </c>
      <c r="AM9" s="59" t="str">
        <f t="shared" si="3"/>
        <v/>
      </c>
      <c r="AN9" s="53"/>
    </row>
    <row r="10" spans="1:40" x14ac:dyDescent="0.25">
      <c r="A10" s="53" t="e">
        <f t="shared" si="4"/>
        <v>#REF!</v>
      </c>
      <c r="B10" s="5">
        <f t="shared" si="5"/>
        <v>7</v>
      </c>
      <c r="C10" s="56">
        <v>254</v>
      </c>
      <c r="D10" s="37" t="s">
        <v>307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5" t="e">
        <f>+VLOOKUP($C10,#REF!,6,"false")</f>
        <v>#REF!</v>
      </c>
      <c r="J10" s="57" t="e">
        <f t="shared" si="0"/>
        <v>#REF!</v>
      </c>
      <c r="K10" s="58" t="e">
        <f t="shared" si="6"/>
        <v>#REF!</v>
      </c>
      <c r="M10" s="54" t="s">
        <v>48</v>
      </c>
      <c r="N10" s="60">
        <f>IF(N6="",1000,SUM(N4:N6))</f>
        <v>1000</v>
      </c>
      <c r="O10" s="60">
        <f t="shared" ref="O10:AM10" si="7">IF(O6="",1000,SUM(O4:O6))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53"/>
    </row>
    <row r="11" spans="1:40" x14ac:dyDescent="0.25">
      <c r="A11" s="53" t="e">
        <f t="shared" si="4"/>
        <v>#REF!</v>
      </c>
      <c r="B11" s="5">
        <f t="shared" si="5"/>
        <v>8</v>
      </c>
      <c r="C11" s="56">
        <v>256</v>
      </c>
      <c r="D11" s="37" t="s">
        <v>308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5" t="e">
        <f>+VLOOKUP($C11,#REF!,6,"false")</f>
        <v>#REF!</v>
      </c>
      <c r="J11" s="57" t="e">
        <f t="shared" si="0"/>
        <v>#REF!</v>
      </c>
      <c r="K11" s="58" t="e">
        <f t="shared" si="6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  <c r="AN11" s="53"/>
    </row>
    <row r="12" spans="1:40" x14ac:dyDescent="0.25">
      <c r="A12" s="53" t="e">
        <f t="shared" si="4"/>
        <v>#REF!</v>
      </c>
      <c r="B12" s="5">
        <f t="shared" si="5"/>
        <v>9</v>
      </c>
      <c r="C12" s="56">
        <v>272</v>
      </c>
      <c r="D12" s="37" t="s">
        <v>309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5" t="e">
        <f>+VLOOKUP($C12,#REF!,6,"false")</f>
        <v>#REF!</v>
      </c>
      <c r="J12" s="57" t="e">
        <f t="shared" si="0"/>
        <v>#REF!</v>
      </c>
      <c r="K12" s="58" t="e">
        <f t="shared" si="6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x14ac:dyDescent="0.25">
      <c r="A13" s="53" t="e">
        <f t="shared" si="4"/>
        <v>#REF!</v>
      </c>
      <c r="B13" s="5">
        <f t="shared" si="5"/>
        <v>10</v>
      </c>
      <c r="C13" s="56">
        <v>273</v>
      </c>
      <c r="D13" s="37" t="s">
        <v>310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5" t="e">
        <f>+VLOOKUP($C13,#REF!,6,"false")</f>
        <v>#REF!</v>
      </c>
      <c r="J13" s="57" t="e">
        <f t="shared" si="0"/>
        <v>#REF!</v>
      </c>
      <c r="K13" s="58" t="e">
        <f t="shared" si="6"/>
        <v>#REF!</v>
      </c>
      <c r="M13" s="53">
        <v>4</v>
      </c>
      <c r="N13" s="59" t="str">
        <f t="shared" ref="N13:W18" si="8">+IF(ISNA(VLOOKUP(N$3&amp;"  "&amp;$M13,$A$3:$I$109,2,0)),"",VLOOKUP(N$3&amp;"  "&amp;$M13,$A$3:$I$109,2,0))</f>
        <v/>
      </c>
      <c r="O13" s="59" t="str">
        <f t="shared" si="8"/>
        <v/>
      </c>
      <c r="P13" s="59" t="str">
        <f t="shared" si="8"/>
        <v/>
      </c>
      <c r="Q13" s="59" t="str">
        <f t="shared" si="8"/>
        <v/>
      </c>
      <c r="R13" s="59" t="str">
        <f t="shared" si="8"/>
        <v/>
      </c>
      <c r="S13" s="59" t="str">
        <f t="shared" si="8"/>
        <v/>
      </c>
      <c r="T13" s="59" t="str">
        <f t="shared" si="8"/>
        <v/>
      </c>
      <c r="U13" s="59" t="str">
        <f t="shared" si="8"/>
        <v/>
      </c>
      <c r="V13" s="59" t="str">
        <f t="shared" si="8"/>
        <v/>
      </c>
      <c r="W13" s="59" t="str">
        <f t="shared" si="8"/>
        <v/>
      </c>
      <c r="X13" s="59" t="str">
        <f t="shared" ref="X13:AG18" si="9">+IF(ISNA(VLOOKUP(X$3&amp;"  "&amp;$M13,$A$3:$I$109,2,0)),"",VLOOKUP(X$3&amp;"  "&amp;$M13,$A$3:$I$109,2,0))</f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si="9"/>
        <v/>
      </c>
      <c r="AF13" s="59" t="str">
        <f t="shared" si="9"/>
        <v/>
      </c>
      <c r="AG13" s="59" t="str">
        <f t="shared" si="9"/>
        <v/>
      </c>
      <c r="AH13" s="59" t="str">
        <f t="shared" ref="AH13:AM18" si="10">+IF(ISNA(VLOOKUP(AH$3&amp;"  "&amp;$M13,$A$3:$I$109,2,0)),"",VLOOKUP(AH$3&amp;"  "&amp;$M13,$A$3:$I$109,2,0))</f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  <c r="AN13" s="53"/>
    </row>
    <row r="14" spans="1:40" x14ac:dyDescent="0.25">
      <c r="A14" s="53" t="e">
        <f t="shared" si="4"/>
        <v>#REF!</v>
      </c>
      <c r="B14" s="5">
        <f t="shared" si="5"/>
        <v>11</v>
      </c>
      <c r="C14" s="56">
        <v>253</v>
      </c>
      <c r="D14" s="37" t="s">
        <v>257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5" t="e">
        <f>+VLOOKUP($C14,#REF!,6,"false")</f>
        <v>#REF!</v>
      </c>
      <c r="J14" s="57" t="e">
        <f t="shared" si="0"/>
        <v>#REF!</v>
      </c>
      <c r="K14" s="58" t="e">
        <f t="shared" si="6"/>
        <v>#REF!</v>
      </c>
      <c r="M14" s="53">
        <v>5</v>
      </c>
      <c r="N14" s="59" t="str">
        <f t="shared" si="8"/>
        <v/>
      </c>
      <c r="O14" s="59" t="str">
        <f t="shared" si="8"/>
        <v/>
      </c>
      <c r="P14" s="59" t="str">
        <f t="shared" si="8"/>
        <v/>
      </c>
      <c r="Q14" s="59" t="str">
        <f t="shared" si="8"/>
        <v/>
      </c>
      <c r="R14" s="59" t="str">
        <f t="shared" si="8"/>
        <v/>
      </c>
      <c r="S14" s="59" t="str">
        <f t="shared" si="8"/>
        <v/>
      </c>
      <c r="T14" s="59" t="str">
        <f t="shared" si="8"/>
        <v/>
      </c>
      <c r="U14" s="59" t="str">
        <f t="shared" si="8"/>
        <v/>
      </c>
      <c r="V14" s="59" t="str">
        <f t="shared" si="8"/>
        <v/>
      </c>
      <c r="W14" s="59" t="str">
        <f t="shared" si="8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9"/>
        <v/>
      </c>
      <c r="AF14" s="59" t="str">
        <f t="shared" si="9"/>
        <v/>
      </c>
      <c r="AG14" s="59" t="str">
        <f t="shared" si="9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  <c r="AN14" s="53"/>
    </row>
    <row r="15" spans="1:40" x14ac:dyDescent="0.25">
      <c r="A15" s="53" t="e">
        <f t="shared" si="4"/>
        <v>#REF!</v>
      </c>
      <c r="B15" s="5">
        <f t="shared" si="5"/>
        <v>12</v>
      </c>
      <c r="C15" s="56">
        <v>274</v>
      </c>
      <c r="D15" s="37" t="s">
        <v>311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5" t="e">
        <f>+VLOOKUP($C15,#REF!,6,"false")</f>
        <v>#REF!</v>
      </c>
      <c r="J15" s="57" t="e">
        <f t="shared" si="0"/>
        <v>#REF!</v>
      </c>
      <c r="K15" s="58" t="e">
        <f t="shared" si="6"/>
        <v>#REF!</v>
      </c>
      <c r="M15" s="53">
        <v>6</v>
      </c>
      <c r="N15" s="59" t="str">
        <f t="shared" si="8"/>
        <v/>
      </c>
      <c r="O15" s="59" t="str">
        <f t="shared" si="8"/>
        <v/>
      </c>
      <c r="P15" s="59" t="str">
        <f t="shared" si="8"/>
        <v/>
      </c>
      <c r="Q15" s="59" t="str">
        <f t="shared" si="8"/>
        <v/>
      </c>
      <c r="R15" s="59" t="str">
        <f t="shared" si="8"/>
        <v/>
      </c>
      <c r="S15" s="59" t="str">
        <f t="shared" si="8"/>
        <v/>
      </c>
      <c r="T15" s="59" t="str">
        <f t="shared" si="8"/>
        <v/>
      </c>
      <c r="U15" s="59" t="str">
        <f t="shared" si="8"/>
        <v/>
      </c>
      <c r="V15" s="59" t="str">
        <f t="shared" si="8"/>
        <v/>
      </c>
      <c r="W15" s="59" t="str">
        <f t="shared" si="8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9"/>
        <v/>
      </c>
      <c r="AF15" s="59" t="str">
        <f t="shared" si="9"/>
        <v/>
      </c>
      <c r="AG15" s="59" t="str">
        <f t="shared" si="9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  <c r="AN15" s="53"/>
    </row>
    <row r="16" spans="1:40" x14ac:dyDescent="0.25">
      <c r="A16" s="53" t="e">
        <f t="shared" si="4"/>
        <v>#REF!</v>
      </c>
      <c r="B16" s="5">
        <f t="shared" si="5"/>
        <v>13</v>
      </c>
      <c r="C16" s="56">
        <v>267</v>
      </c>
      <c r="D16" s="37" t="s">
        <v>312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5" t="e">
        <f>+VLOOKUP($C16,#REF!,6,"false")</f>
        <v>#REF!</v>
      </c>
      <c r="J16" s="57" t="e">
        <f t="shared" si="0"/>
        <v>#REF!</v>
      </c>
      <c r="K16" s="58" t="e">
        <f t="shared" si="6"/>
        <v>#REF!</v>
      </c>
      <c r="M16" s="53"/>
      <c r="N16" s="59" t="str">
        <f t="shared" si="8"/>
        <v/>
      </c>
      <c r="O16" s="59" t="str">
        <f t="shared" si="8"/>
        <v/>
      </c>
      <c r="P16" s="59" t="str">
        <f t="shared" si="8"/>
        <v/>
      </c>
      <c r="Q16" s="59" t="str">
        <f t="shared" si="8"/>
        <v/>
      </c>
      <c r="R16" s="59" t="str">
        <f t="shared" si="8"/>
        <v/>
      </c>
      <c r="S16" s="59" t="str">
        <f t="shared" si="8"/>
        <v/>
      </c>
      <c r="T16" s="59" t="str">
        <f t="shared" si="8"/>
        <v/>
      </c>
      <c r="U16" s="59" t="str">
        <f t="shared" si="8"/>
        <v/>
      </c>
      <c r="V16" s="59" t="str">
        <f t="shared" si="8"/>
        <v/>
      </c>
      <c r="W16" s="59" t="str">
        <f t="shared" si="8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9"/>
        <v/>
      </c>
      <c r="AF16" s="59" t="str">
        <f t="shared" si="9"/>
        <v/>
      </c>
      <c r="AG16" s="59" t="str">
        <f t="shared" si="9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  <c r="AN16" s="53"/>
    </row>
    <row r="17" spans="1:40" x14ac:dyDescent="0.25">
      <c r="A17" s="53" t="e">
        <f t="shared" si="4"/>
        <v>#REF!</v>
      </c>
      <c r="B17" s="5">
        <f t="shared" si="5"/>
        <v>14</v>
      </c>
      <c r="C17" s="56">
        <v>268</v>
      </c>
      <c r="D17" s="37" t="s">
        <v>313</v>
      </c>
      <c r="E17" s="4" t="e">
        <f>+VLOOKUP($C17,#REF!,2,"false")</f>
        <v>#REF!</v>
      </c>
      <c r="F17" s="4" t="e">
        <f>+VLOOKUP($C17,#REF!,3,"false")</f>
        <v>#REF!</v>
      </c>
      <c r="G17" s="4" t="e">
        <f>+VLOOKUP($C17,#REF!,4,"false")</f>
        <v>#REF!</v>
      </c>
      <c r="H17" s="4" t="e">
        <f>+VLOOKUP($C17,#REF!,5,"false")</f>
        <v>#REF!</v>
      </c>
      <c r="I17" s="5" t="e">
        <f>+VLOOKUP($C17,#REF!,6,"false")</f>
        <v>#REF!</v>
      </c>
      <c r="J17" s="57" t="e">
        <f t="shared" si="0"/>
        <v>#REF!</v>
      </c>
      <c r="K17" s="58" t="e">
        <f t="shared" si="6"/>
        <v>#REF!</v>
      </c>
      <c r="M17" s="53"/>
      <c r="N17" s="59" t="str">
        <f t="shared" si="8"/>
        <v/>
      </c>
      <c r="O17" s="59" t="str">
        <f t="shared" si="8"/>
        <v/>
      </c>
      <c r="P17" s="59" t="str">
        <f t="shared" si="8"/>
        <v/>
      </c>
      <c r="Q17" s="59" t="str">
        <f t="shared" si="8"/>
        <v/>
      </c>
      <c r="R17" s="59" t="str">
        <f t="shared" si="8"/>
        <v/>
      </c>
      <c r="S17" s="59" t="str">
        <f t="shared" si="8"/>
        <v/>
      </c>
      <c r="T17" s="59" t="str">
        <f t="shared" si="8"/>
        <v/>
      </c>
      <c r="U17" s="59" t="str">
        <f t="shared" si="8"/>
        <v/>
      </c>
      <c r="V17" s="59" t="str">
        <f t="shared" si="8"/>
        <v/>
      </c>
      <c r="W17" s="59" t="str">
        <f t="shared" si="8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9"/>
        <v/>
      </c>
      <c r="AF17" s="59" t="str">
        <f t="shared" si="9"/>
        <v/>
      </c>
      <c r="AG17" s="59" t="str">
        <f t="shared" si="9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  <c r="AN17" s="53"/>
    </row>
    <row r="18" spans="1:40" x14ac:dyDescent="0.25">
      <c r="A18" s="53" t="e">
        <f t="shared" si="4"/>
        <v>#REF!</v>
      </c>
      <c r="B18" s="5">
        <f t="shared" si="5"/>
        <v>15</v>
      </c>
      <c r="C18" s="56">
        <v>269</v>
      </c>
      <c r="D18" s="37" t="s">
        <v>314</v>
      </c>
      <c r="E18" s="4" t="e">
        <f>+VLOOKUP($C18,#REF!,2,"false")</f>
        <v>#REF!</v>
      </c>
      <c r="F18" s="4" t="e">
        <f>+VLOOKUP($C18,#REF!,3,"false")</f>
        <v>#REF!</v>
      </c>
      <c r="G18" s="4" t="e">
        <f>+VLOOKUP($C18,#REF!,4,"false")</f>
        <v>#REF!</v>
      </c>
      <c r="H18" s="4" t="e">
        <f>+VLOOKUP($C18,#REF!,5,"false")</f>
        <v>#REF!</v>
      </c>
      <c r="I18" s="5" t="e">
        <f>+VLOOKUP($C18,#REF!,6,"false")</f>
        <v>#REF!</v>
      </c>
      <c r="J18" s="57" t="e">
        <f t="shared" si="0"/>
        <v>#REF!</v>
      </c>
      <c r="K18" s="58" t="e">
        <f t="shared" si="6"/>
        <v>#REF!</v>
      </c>
      <c r="M18" s="53"/>
      <c r="N18" s="59" t="str">
        <f t="shared" si="8"/>
        <v/>
      </c>
      <c r="O18" s="59" t="str">
        <f t="shared" si="8"/>
        <v/>
      </c>
      <c r="P18" s="59" t="str">
        <f t="shared" si="8"/>
        <v/>
      </c>
      <c r="Q18" s="59" t="str">
        <f t="shared" si="8"/>
        <v/>
      </c>
      <c r="R18" s="59" t="str">
        <f t="shared" si="8"/>
        <v/>
      </c>
      <c r="S18" s="59" t="str">
        <f t="shared" si="8"/>
        <v/>
      </c>
      <c r="T18" s="59" t="str">
        <f t="shared" si="8"/>
        <v/>
      </c>
      <c r="U18" s="59" t="str">
        <f t="shared" si="8"/>
        <v/>
      </c>
      <c r="V18" s="59" t="str">
        <f t="shared" si="8"/>
        <v/>
      </c>
      <c r="W18" s="59" t="str">
        <f t="shared" si="8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9"/>
        <v/>
      </c>
      <c r="AF18" s="59" t="str">
        <f t="shared" si="9"/>
        <v/>
      </c>
      <c r="AG18" s="59" t="str">
        <f t="shared" si="9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  <c r="AN18" s="53"/>
    </row>
    <row r="19" spans="1:40" x14ac:dyDescent="0.25">
      <c r="A19" s="53" t="e">
        <f t="shared" si="4"/>
        <v>#REF!</v>
      </c>
      <c r="B19" s="5">
        <f t="shared" si="5"/>
        <v>16</v>
      </c>
      <c r="C19" s="56">
        <v>271</v>
      </c>
      <c r="D19" s="37" t="s">
        <v>315</v>
      </c>
      <c r="E19" s="4" t="e">
        <f>+VLOOKUP($C19,#REF!,2,"false")</f>
        <v>#REF!</v>
      </c>
      <c r="F19" s="4" t="e">
        <f>+VLOOKUP($C19,#REF!,3,"false")</f>
        <v>#REF!</v>
      </c>
      <c r="G19" s="4" t="e">
        <f>+VLOOKUP($C19,#REF!,4,"false")</f>
        <v>#REF!</v>
      </c>
      <c r="H19" s="4" t="e">
        <f>+VLOOKUP($C19,#REF!,5,"false")</f>
        <v>#REF!</v>
      </c>
      <c r="I19" s="5" t="e">
        <f>+VLOOKUP($C19,#REF!,6,"false")</f>
        <v>#REF!</v>
      </c>
      <c r="J19" s="57" t="e">
        <f t="shared" si="0"/>
        <v>#REF!</v>
      </c>
      <c r="K19" s="58" t="e">
        <f t="shared" si="6"/>
        <v>#REF!</v>
      </c>
      <c r="M19" s="54" t="s">
        <v>48</v>
      </c>
      <c r="N19" s="60">
        <f>IF(N15="",1000,SUM(N13:N15))</f>
        <v>1000</v>
      </c>
      <c r="O19" s="60">
        <f t="shared" ref="O19:AM19" si="11">IF(O15="",1000,SUM(O13:O15))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  <c r="AN19" s="53"/>
    </row>
    <row r="20" spans="1:40" x14ac:dyDescent="0.25">
      <c r="A20" s="53" t="e">
        <f t="shared" si="4"/>
        <v>#REF!</v>
      </c>
      <c r="B20" s="5">
        <f t="shared" si="5"/>
        <v>17</v>
      </c>
      <c r="C20" s="56">
        <v>258</v>
      </c>
      <c r="D20" s="37" t="s">
        <v>316</v>
      </c>
      <c r="E20" s="4" t="e">
        <f>+VLOOKUP($C20,#REF!,2,"false")</f>
        <v>#REF!</v>
      </c>
      <c r="F20" s="4" t="e">
        <f>+VLOOKUP($C20,#REF!,3,"false")</f>
        <v>#REF!</v>
      </c>
      <c r="G20" s="4" t="e">
        <f>+VLOOKUP($C20,#REF!,4,"false")</f>
        <v>#REF!</v>
      </c>
      <c r="H20" s="4" t="e">
        <f>+VLOOKUP($C20,#REF!,5,"false")</f>
        <v>#REF!</v>
      </c>
      <c r="I20" s="5" t="e">
        <f>+VLOOKUP($C20,#REF!,6,"false")</f>
        <v>#REF!</v>
      </c>
      <c r="J20" s="57" t="e">
        <f t="shared" si="0"/>
        <v>#REF!</v>
      </c>
      <c r="K20" s="58" t="e">
        <f t="shared" si="6"/>
        <v>#REF!</v>
      </c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  <c r="AN20" s="53"/>
    </row>
    <row r="21" spans="1:40" x14ac:dyDescent="0.25">
      <c r="A21" s="53" t="e">
        <f t="shared" si="4"/>
        <v>#REF!</v>
      </c>
      <c r="B21" s="5">
        <f t="shared" si="5"/>
        <v>18</v>
      </c>
      <c r="C21" s="56">
        <v>260</v>
      </c>
      <c r="D21" s="37" t="s">
        <v>317</v>
      </c>
      <c r="E21" s="4" t="e">
        <f>+VLOOKUP($C21,#REF!,2,"false")</f>
        <v>#REF!</v>
      </c>
      <c r="F21" s="4" t="e">
        <f>+VLOOKUP($C21,#REF!,3,"false")</f>
        <v>#REF!</v>
      </c>
      <c r="G21" s="4" t="e">
        <f>+VLOOKUP($C21,#REF!,4,"false")</f>
        <v>#REF!</v>
      </c>
      <c r="H21" s="4" t="e">
        <f>+VLOOKUP($C21,#REF!,5,"false")</f>
        <v>#REF!</v>
      </c>
      <c r="I21" s="5" t="e">
        <f>+VLOOKUP($C21,#REF!,6,"false")</f>
        <v>#REF!</v>
      </c>
      <c r="J21" s="57" t="e">
        <f t="shared" si="0"/>
        <v>#REF!</v>
      </c>
      <c r="K21" s="58" t="e">
        <f t="shared" ref="K21:K27" si="12">+G21&amp;"  "&amp;J21</f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x14ac:dyDescent="0.25">
      <c r="A22" s="53" t="e">
        <f t="shared" si="4"/>
        <v>#REF!</v>
      </c>
      <c r="B22" s="5">
        <f t="shared" si="5"/>
        <v>19</v>
      </c>
      <c r="C22" s="56">
        <v>262</v>
      </c>
      <c r="D22" s="37" t="s">
        <v>318</v>
      </c>
      <c r="E22" s="4" t="e">
        <f>+VLOOKUP($C22,#REF!,2,"false")</f>
        <v>#REF!</v>
      </c>
      <c r="F22" s="4" t="e">
        <f>+VLOOKUP($C22,#REF!,3,"false")</f>
        <v>#REF!</v>
      </c>
      <c r="G22" s="4" t="e">
        <f>+VLOOKUP($C22,#REF!,4,"false")</f>
        <v>#REF!</v>
      </c>
      <c r="H22" s="4" t="e">
        <f>+VLOOKUP($C22,#REF!,5,"false")</f>
        <v>#REF!</v>
      </c>
      <c r="I22" s="5" t="e">
        <f>+VLOOKUP($C22,#REF!,6,"false")</f>
        <v>#REF!</v>
      </c>
      <c r="J22" s="57" t="e">
        <f t="shared" si="0"/>
        <v>#REF!</v>
      </c>
      <c r="K22" s="58" t="e">
        <f t="shared" si="12"/>
        <v>#REF!</v>
      </c>
      <c r="M22" s="53">
        <v>7</v>
      </c>
      <c r="N22" s="59" t="str">
        <f t="shared" ref="N22:W27" si="13">+IF(ISNA(VLOOKUP(N$3&amp;"  "&amp;$M22,$A$3:$I$109,2,0)),"",VLOOKUP(N$3&amp;"  "&amp;$M22,$A$3:$I$109,2,0))</f>
        <v/>
      </c>
      <c r="O22" s="59" t="str">
        <f t="shared" si="13"/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ref="X22:AG27" si="14">+IF(ISNA(VLOOKUP(X$3&amp;"  "&amp;$M22,$A$3:$I$109,2,0)),"",VLOOKUP(X$3&amp;"  "&amp;$M22,$A$3:$I$109,2,0))</f>
        <v/>
      </c>
      <c r="Y22" s="59" t="str">
        <f t="shared" si="14"/>
        <v/>
      </c>
      <c r="Z22" s="59" t="str">
        <f t="shared" si="14"/>
        <v/>
      </c>
      <c r="AA22" s="59" t="str">
        <f t="shared" si="14"/>
        <v/>
      </c>
      <c r="AB22" s="59" t="str">
        <f t="shared" si="14"/>
        <v/>
      </c>
      <c r="AC22" s="59" t="str">
        <f t="shared" si="14"/>
        <v/>
      </c>
      <c r="AD22" s="59" t="str">
        <f t="shared" si="14"/>
        <v/>
      </c>
      <c r="AE22" s="59" t="str">
        <f t="shared" si="14"/>
        <v/>
      </c>
      <c r="AF22" s="59" t="str">
        <f t="shared" si="14"/>
        <v/>
      </c>
      <c r="AG22" s="59" t="str">
        <f t="shared" si="14"/>
        <v/>
      </c>
      <c r="AH22" s="59" t="str">
        <f t="shared" ref="AH22:AM27" si="15">+IF(ISNA(VLOOKUP(AH$3&amp;"  "&amp;$M22,$A$3:$I$109,2,0)),"",VLOOKUP(AH$3&amp;"  "&amp;$M22,$A$3:$I$109,2,0))</f>
        <v/>
      </c>
      <c r="AI22" s="59" t="str">
        <f t="shared" si="15"/>
        <v/>
      </c>
      <c r="AJ22" s="59" t="str">
        <f t="shared" si="15"/>
        <v/>
      </c>
      <c r="AK22" s="59" t="str">
        <f t="shared" si="15"/>
        <v/>
      </c>
      <c r="AL22" s="59" t="str">
        <f t="shared" si="15"/>
        <v/>
      </c>
      <c r="AM22" s="59" t="str">
        <f t="shared" si="15"/>
        <v/>
      </c>
      <c r="AN22" s="53"/>
    </row>
    <row r="23" spans="1:40" x14ac:dyDescent="0.25">
      <c r="A23" s="53" t="e">
        <f t="shared" si="4"/>
        <v>#REF!</v>
      </c>
      <c r="B23" s="5">
        <f t="shared" si="5"/>
        <v>20</v>
      </c>
      <c r="C23" s="56">
        <v>265</v>
      </c>
      <c r="D23" s="37" t="s">
        <v>319</v>
      </c>
      <c r="E23" s="4" t="e">
        <f>+VLOOKUP($C23,#REF!,2,"false")</f>
        <v>#REF!</v>
      </c>
      <c r="F23" s="4" t="e">
        <f>+VLOOKUP($C23,#REF!,3,"false")</f>
        <v>#REF!</v>
      </c>
      <c r="G23" s="4" t="e">
        <f>+VLOOKUP($C23,#REF!,4,"false")</f>
        <v>#REF!</v>
      </c>
      <c r="H23" s="4" t="e">
        <f>+VLOOKUP($C23,#REF!,5,"false")</f>
        <v>#REF!</v>
      </c>
      <c r="I23" s="5" t="e">
        <f>+VLOOKUP($C23,#REF!,6,"false")</f>
        <v>#REF!</v>
      </c>
      <c r="J23" s="57" t="e">
        <f t="shared" si="0"/>
        <v>#REF!</v>
      </c>
      <c r="K23" s="58" t="e">
        <f t="shared" si="12"/>
        <v>#REF!</v>
      </c>
      <c r="M23" s="53">
        <v>8</v>
      </c>
      <c r="N23" s="59" t="str">
        <f t="shared" si="13"/>
        <v/>
      </c>
      <c r="O23" s="59" t="str">
        <f t="shared" si="13"/>
        <v/>
      </c>
      <c r="P23" s="59" t="str">
        <f t="shared" si="13"/>
        <v/>
      </c>
      <c r="Q23" s="59" t="str">
        <f t="shared" si="13"/>
        <v/>
      </c>
      <c r="R23" s="59" t="str">
        <f t="shared" si="13"/>
        <v/>
      </c>
      <c r="S23" s="59" t="str">
        <f t="shared" si="13"/>
        <v/>
      </c>
      <c r="T23" s="59" t="str">
        <f t="shared" si="13"/>
        <v/>
      </c>
      <c r="U23" s="59" t="str">
        <f t="shared" si="13"/>
        <v/>
      </c>
      <c r="V23" s="59" t="str">
        <f t="shared" si="13"/>
        <v/>
      </c>
      <c r="W23" s="59" t="str">
        <f t="shared" si="13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4"/>
        <v/>
      </c>
      <c r="AE23" s="59" t="str">
        <f t="shared" si="14"/>
        <v/>
      </c>
      <c r="AF23" s="59" t="str">
        <f t="shared" si="14"/>
        <v/>
      </c>
      <c r="AG23" s="59" t="str">
        <f t="shared" si="14"/>
        <v/>
      </c>
      <c r="AH23" s="59" t="str">
        <f t="shared" si="15"/>
        <v/>
      </c>
      <c r="AI23" s="59" t="str">
        <f t="shared" si="15"/>
        <v/>
      </c>
      <c r="AJ23" s="59" t="str">
        <f t="shared" si="15"/>
        <v/>
      </c>
      <c r="AK23" s="59" t="str">
        <f t="shared" si="15"/>
        <v/>
      </c>
      <c r="AL23" s="59" t="str">
        <f t="shared" si="15"/>
        <v/>
      </c>
      <c r="AM23" s="59" t="str">
        <f t="shared" si="15"/>
        <v/>
      </c>
      <c r="AN23" s="53"/>
    </row>
    <row r="24" spans="1:40" x14ac:dyDescent="0.25">
      <c r="A24" s="53" t="e">
        <f t="shared" si="4"/>
        <v>#REF!</v>
      </c>
      <c r="B24" s="5">
        <f t="shared" si="5"/>
        <v>21</v>
      </c>
      <c r="C24" s="56">
        <v>264</v>
      </c>
      <c r="D24" s="37" t="s">
        <v>320</v>
      </c>
      <c r="E24" s="4" t="e">
        <f>+VLOOKUP($C24,#REF!,2,"false")</f>
        <v>#REF!</v>
      </c>
      <c r="F24" s="4" t="e">
        <f>+VLOOKUP($C24,#REF!,3,"false")</f>
        <v>#REF!</v>
      </c>
      <c r="G24" s="4" t="e">
        <f>+VLOOKUP($C24,#REF!,4,"false")</f>
        <v>#REF!</v>
      </c>
      <c r="H24" s="4" t="e">
        <f>+VLOOKUP($C24,#REF!,5,"false")</f>
        <v>#REF!</v>
      </c>
      <c r="I24" s="5" t="e">
        <f>+VLOOKUP($C24,#REF!,6,"false")</f>
        <v>#REF!</v>
      </c>
      <c r="J24" s="57" t="e">
        <f t="shared" si="0"/>
        <v>#REF!</v>
      </c>
      <c r="K24" s="58" t="e">
        <f t="shared" si="12"/>
        <v>#REF!</v>
      </c>
      <c r="M24" s="53">
        <v>9</v>
      </c>
      <c r="N24" s="59" t="str">
        <f t="shared" si="13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4"/>
        <v/>
      </c>
      <c r="Y24" s="59" t="str">
        <f t="shared" si="14"/>
        <v/>
      </c>
      <c r="Z24" s="59" t="str">
        <f t="shared" si="14"/>
        <v/>
      </c>
      <c r="AA24" s="59" t="str">
        <f t="shared" si="14"/>
        <v/>
      </c>
      <c r="AB24" s="59" t="str">
        <f t="shared" si="14"/>
        <v/>
      </c>
      <c r="AC24" s="59" t="str">
        <f t="shared" si="14"/>
        <v/>
      </c>
      <c r="AD24" s="59" t="str">
        <f t="shared" si="14"/>
        <v/>
      </c>
      <c r="AE24" s="59" t="str">
        <f t="shared" si="14"/>
        <v/>
      </c>
      <c r="AF24" s="59" t="str">
        <f t="shared" si="14"/>
        <v/>
      </c>
      <c r="AG24" s="59" t="str">
        <f t="shared" si="14"/>
        <v/>
      </c>
      <c r="AH24" s="59" t="str">
        <f t="shared" si="15"/>
        <v/>
      </c>
      <c r="AI24" s="59" t="str">
        <f t="shared" si="15"/>
        <v/>
      </c>
      <c r="AJ24" s="59" t="str">
        <f t="shared" si="15"/>
        <v/>
      </c>
      <c r="AK24" s="59" t="str">
        <f t="shared" si="15"/>
        <v/>
      </c>
      <c r="AL24" s="59" t="str">
        <f t="shared" si="15"/>
        <v/>
      </c>
      <c r="AM24" s="59" t="str">
        <f t="shared" si="15"/>
        <v/>
      </c>
      <c r="AN24" s="53"/>
    </row>
    <row r="25" spans="1:40" x14ac:dyDescent="0.25">
      <c r="A25" s="53" t="e">
        <f t="shared" si="4"/>
        <v>#REF!</v>
      </c>
      <c r="B25" s="5">
        <f t="shared" si="5"/>
        <v>22</v>
      </c>
      <c r="C25" s="56">
        <v>263</v>
      </c>
      <c r="D25" s="37" t="s">
        <v>321</v>
      </c>
      <c r="E25" s="4" t="e">
        <f>+VLOOKUP($C25,#REF!,2,"false")</f>
        <v>#REF!</v>
      </c>
      <c r="F25" s="4" t="e">
        <f>+VLOOKUP($C25,#REF!,3,"false")</f>
        <v>#REF!</v>
      </c>
      <c r="G25" s="4" t="e">
        <f>+VLOOKUP($C25,#REF!,4,"false")</f>
        <v>#REF!</v>
      </c>
      <c r="H25" s="4" t="e">
        <f>+VLOOKUP($C25,#REF!,5,"false")</f>
        <v>#REF!</v>
      </c>
      <c r="I25" s="5" t="e">
        <f>+VLOOKUP($C25,#REF!,6,"false")</f>
        <v>#REF!</v>
      </c>
      <c r="J25" s="57" t="e">
        <f t="shared" si="0"/>
        <v>#REF!</v>
      </c>
      <c r="K25" s="58" t="e">
        <f t="shared" si="12"/>
        <v>#REF!</v>
      </c>
      <c r="M25" s="53"/>
      <c r="N25" s="59" t="str">
        <f t="shared" si="13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4"/>
        <v/>
      </c>
      <c r="Y25" s="59" t="str">
        <f t="shared" si="14"/>
        <v/>
      </c>
      <c r="Z25" s="59" t="str">
        <f t="shared" si="14"/>
        <v/>
      </c>
      <c r="AA25" s="59" t="str">
        <f t="shared" si="14"/>
        <v/>
      </c>
      <c r="AB25" s="59" t="str">
        <f t="shared" si="14"/>
        <v/>
      </c>
      <c r="AC25" s="59" t="str">
        <f t="shared" si="14"/>
        <v/>
      </c>
      <c r="AD25" s="59" t="str">
        <f t="shared" si="14"/>
        <v/>
      </c>
      <c r="AE25" s="59" t="str">
        <f t="shared" si="14"/>
        <v/>
      </c>
      <c r="AF25" s="59" t="str">
        <f t="shared" si="14"/>
        <v/>
      </c>
      <c r="AG25" s="59" t="str">
        <f t="shared" si="14"/>
        <v/>
      </c>
      <c r="AH25" s="59" t="str">
        <f t="shared" si="15"/>
        <v/>
      </c>
      <c r="AI25" s="59" t="str">
        <f t="shared" si="15"/>
        <v/>
      </c>
      <c r="AJ25" s="59" t="str">
        <f t="shared" si="15"/>
        <v/>
      </c>
      <c r="AK25" s="59" t="str">
        <f t="shared" si="15"/>
        <v/>
      </c>
      <c r="AL25" s="59" t="str">
        <f t="shared" si="15"/>
        <v/>
      </c>
      <c r="AM25" s="59" t="str">
        <f t="shared" si="15"/>
        <v/>
      </c>
      <c r="AN25" s="53"/>
    </row>
    <row r="26" spans="1:40" x14ac:dyDescent="0.25">
      <c r="A26" s="53" t="e">
        <f t="shared" si="4"/>
        <v>#REF!</v>
      </c>
      <c r="B26" s="5">
        <f t="shared" si="5"/>
        <v>23</v>
      </c>
      <c r="C26" s="56">
        <v>270</v>
      </c>
      <c r="D26" s="37" t="s">
        <v>322</v>
      </c>
      <c r="E26" s="4" t="e">
        <f>+VLOOKUP($C26,#REF!,2,"false")</f>
        <v>#REF!</v>
      </c>
      <c r="F26" s="4" t="e">
        <f>+VLOOKUP($C26,#REF!,3,"false")</f>
        <v>#REF!</v>
      </c>
      <c r="G26" s="4" t="e">
        <f>+VLOOKUP($C26,#REF!,4,"false")</f>
        <v>#REF!</v>
      </c>
      <c r="H26" s="4" t="e">
        <f>+VLOOKUP($C26,#REF!,5,"false")</f>
        <v>#REF!</v>
      </c>
      <c r="I26" s="5" t="e">
        <f>+VLOOKUP($C26,#REF!,6,"false")</f>
        <v>#REF!</v>
      </c>
      <c r="J26" s="57" t="e">
        <f t="shared" si="0"/>
        <v>#REF!</v>
      </c>
      <c r="K26" s="58" t="e">
        <f t="shared" si="12"/>
        <v>#REF!</v>
      </c>
      <c r="M26" s="53"/>
      <c r="N26" s="59" t="str">
        <f t="shared" si="13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4"/>
        <v/>
      </c>
      <c r="Y26" s="59" t="str">
        <f t="shared" si="14"/>
        <v/>
      </c>
      <c r="Z26" s="59" t="str">
        <f t="shared" si="14"/>
        <v/>
      </c>
      <c r="AA26" s="59" t="str">
        <f t="shared" si="14"/>
        <v/>
      </c>
      <c r="AB26" s="59" t="str">
        <f t="shared" si="14"/>
        <v/>
      </c>
      <c r="AC26" s="59" t="str">
        <f t="shared" si="14"/>
        <v/>
      </c>
      <c r="AD26" s="59" t="str">
        <f t="shared" si="14"/>
        <v/>
      </c>
      <c r="AE26" s="59" t="str">
        <f t="shared" si="14"/>
        <v/>
      </c>
      <c r="AF26" s="59" t="str">
        <f t="shared" si="14"/>
        <v/>
      </c>
      <c r="AG26" s="59" t="str">
        <f t="shared" si="14"/>
        <v/>
      </c>
      <c r="AH26" s="59" t="str">
        <f t="shared" si="15"/>
        <v/>
      </c>
      <c r="AI26" s="59" t="str">
        <f t="shared" si="15"/>
        <v/>
      </c>
      <c r="AJ26" s="59" t="str">
        <f t="shared" si="15"/>
        <v/>
      </c>
      <c r="AK26" s="59" t="str">
        <f t="shared" si="15"/>
        <v/>
      </c>
      <c r="AL26" s="59" t="str">
        <f t="shared" si="15"/>
        <v/>
      </c>
      <c r="AM26" s="59" t="str">
        <f t="shared" si="15"/>
        <v/>
      </c>
      <c r="AN26" s="53"/>
    </row>
    <row r="27" spans="1:40" x14ac:dyDescent="0.25">
      <c r="A27" s="53" t="e">
        <f t="shared" si="4"/>
        <v>#REF!</v>
      </c>
      <c r="B27" s="5">
        <f t="shared" si="5"/>
        <v>24</v>
      </c>
      <c r="C27" s="56">
        <v>275</v>
      </c>
      <c r="D27" s="37" t="s">
        <v>323</v>
      </c>
      <c r="E27" s="4" t="e">
        <f>+VLOOKUP($C27,#REF!,2,"false")</f>
        <v>#REF!</v>
      </c>
      <c r="F27" s="4" t="e">
        <f>+VLOOKUP($C27,#REF!,3,"false")</f>
        <v>#REF!</v>
      </c>
      <c r="G27" s="4" t="e">
        <f>+VLOOKUP($C27,#REF!,4,"false")</f>
        <v>#REF!</v>
      </c>
      <c r="H27" s="4" t="e">
        <f>+VLOOKUP($C27,#REF!,5,"false")</f>
        <v>#REF!</v>
      </c>
      <c r="I27" s="5" t="e">
        <f>+VLOOKUP($C27,#REF!,6,"false")</f>
        <v>#REF!</v>
      </c>
      <c r="J27" s="57" t="e">
        <f t="shared" si="0"/>
        <v>#REF!</v>
      </c>
      <c r="K27" s="58" t="e">
        <f t="shared" si="12"/>
        <v>#REF!</v>
      </c>
      <c r="M27" s="53"/>
      <c r="N27" s="59" t="str">
        <f t="shared" si="13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4"/>
        <v/>
      </c>
      <c r="Y27" s="59" t="str">
        <f t="shared" si="14"/>
        <v/>
      </c>
      <c r="Z27" s="59" t="str">
        <f t="shared" si="14"/>
        <v/>
      </c>
      <c r="AA27" s="59" t="str">
        <f t="shared" si="14"/>
        <v/>
      </c>
      <c r="AB27" s="59" t="str">
        <f t="shared" si="14"/>
        <v/>
      </c>
      <c r="AC27" s="59" t="str">
        <f t="shared" si="14"/>
        <v/>
      </c>
      <c r="AD27" s="59" t="str">
        <f t="shared" si="14"/>
        <v/>
      </c>
      <c r="AE27" s="59" t="str">
        <f t="shared" si="14"/>
        <v/>
      </c>
      <c r="AF27" s="59" t="str">
        <f t="shared" si="14"/>
        <v/>
      </c>
      <c r="AG27" s="59" t="str">
        <f t="shared" si="14"/>
        <v/>
      </c>
      <c r="AH27" s="59" t="str">
        <f t="shared" si="15"/>
        <v/>
      </c>
      <c r="AI27" s="59" t="str">
        <f t="shared" si="15"/>
        <v/>
      </c>
      <c r="AJ27" s="59" t="str">
        <f t="shared" si="15"/>
        <v/>
      </c>
      <c r="AK27" s="59" t="str">
        <f t="shared" si="15"/>
        <v/>
      </c>
      <c r="AL27" s="59" t="str">
        <f t="shared" si="15"/>
        <v/>
      </c>
      <c r="AM27" s="59" t="str">
        <f t="shared" si="15"/>
        <v/>
      </c>
      <c r="AN27" s="53"/>
    </row>
    <row r="28" spans="1:40" x14ac:dyDescent="0.25">
      <c r="A28" s="53"/>
      <c r="B28" s="56"/>
      <c r="D28" s="40"/>
      <c r="E28" s="48"/>
      <c r="F28" s="48"/>
      <c r="G28" s="48"/>
      <c r="H28" s="48"/>
      <c r="I28" s="56"/>
      <c r="J28" s="57"/>
      <c r="K28" s="58"/>
      <c r="M28" s="54" t="s">
        <v>48</v>
      </c>
      <c r="N28" s="60">
        <f>IF(N24="",1000,SUM(N22:N24))</f>
        <v>1000</v>
      </c>
      <c r="O28" s="60">
        <f t="shared" ref="O28:AM28" si="16">IF(O24="",1000,SUM(O22:O24))</f>
        <v>1000</v>
      </c>
      <c r="P28" s="60">
        <f t="shared" si="16"/>
        <v>1000</v>
      </c>
      <c r="Q28" s="60">
        <f t="shared" si="16"/>
        <v>1000</v>
      </c>
      <c r="R28" s="60">
        <f t="shared" si="16"/>
        <v>1000</v>
      </c>
      <c r="S28" s="60">
        <f t="shared" si="16"/>
        <v>1000</v>
      </c>
      <c r="T28" s="60">
        <f t="shared" si="16"/>
        <v>1000</v>
      </c>
      <c r="U28" s="60">
        <f t="shared" si="16"/>
        <v>1000</v>
      </c>
      <c r="V28" s="60">
        <f t="shared" si="16"/>
        <v>1000</v>
      </c>
      <c r="W28" s="60">
        <f t="shared" si="16"/>
        <v>1000</v>
      </c>
      <c r="X28" s="60">
        <f t="shared" si="16"/>
        <v>1000</v>
      </c>
      <c r="Y28" s="60">
        <f t="shared" si="16"/>
        <v>1000</v>
      </c>
      <c r="Z28" s="60">
        <f t="shared" si="16"/>
        <v>1000</v>
      </c>
      <c r="AA28" s="60">
        <f t="shared" si="16"/>
        <v>1000</v>
      </c>
      <c r="AB28" s="60">
        <f t="shared" si="16"/>
        <v>1000</v>
      </c>
      <c r="AC28" s="60">
        <f t="shared" si="16"/>
        <v>1000</v>
      </c>
      <c r="AD28" s="60">
        <f t="shared" si="16"/>
        <v>1000</v>
      </c>
      <c r="AE28" s="60">
        <f t="shared" si="16"/>
        <v>1000</v>
      </c>
      <c r="AF28" s="60">
        <f t="shared" si="16"/>
        <v>1000</v>
      </c>
      <c r="AG28" s="60">
        <f t="shared" si="16"/>
        <v>1000</v>
      </c>
      <c r="AH28" s="60">
        <f t="shared" si="16"/>
        <v>1000</v>
      </c>
      <c r="AI28" s="60">
        <f t="shared" si="16"/>
        <v>1000</v>
      </c>
      <c r="AJ28" s="60">
        <f t="shared" si="16"/>
        <v>1000</v>
      </c>
      <c r="AK28" s="60">
        <f t="shared" si="16"/>
        <v>1000</v>
      </c>
      <c r="AL28" s="60">
        <f t="shared" si="16"/>
        <v>1000</v>
      </c>
      <c r="AM28" s="60">
        <f t="shared" si="16"/>
        <v>1000</v>
      </c>
      <c r="AN28" s="53"/>
    </row>
    <row r="29" spans="1:40" x14ac:dyDescent="0.25">
      <c r="A29" s="53"/>
      <c r="B29" s="56"/>
      <c r="D29" s="40"/>
      <c r="E29" s="48"/>
      <c r="F29" s="48"/>
      <c r="G29" s="48"/>
      <c r="H29" s="48"/>
      <c r="I29" s="56"/>
      <c r="J29" s="57"/>
      <c r="K29" s="58"/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x14ac:dyDescent="0.25">
      <c r="A30" s="53"/>
      <c r="B30" s="56"/>
      <c r="D30" s="40"/>
      <c r="E30" s="48"/>
      <c r="F30" s="48"/>
      <c r="G30" s="48"/>
      <c r="H30" s="48"/>
      <c r="I30" s="56"/>
      <c r="J30" s="57"/>
      <c r="K30" s="58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5">
      <c r="A31" s="53"/>
      <c r="B31" s="56"/>
      <c r="D31" s="40"/>
      <c r="E31" s="48"/>
      <c r="F31" s="48"/>
      <c r="G31" s="48"/>
      <c r="H31" s="48"/>
      <c r="I31" s="56"/>
      <c r="J31" s="57"/>
      <c r="K31" s="58"/>
      <c r="M31" s="53">
        <v>10</v>
      </c>
      <c r="N31" s="59" t="str">
        <f t="shared" ref="N31:W36" si="17">+IF(ISNA(VLOOKUP(N$3&amp;"  "&amp;$M31,$A$3:$I$109,2,0)),"",VLOOKUP(N$3&amp;"  "&amp;$M31,$A$3:$I$109,2,0))</f>
        <v/>
      </c>
      <c r="O31" s="59" t="str">
        <f t="shared" si="17"/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ref="X31:AG36" si="18">+IF(ISNA(VLOOKUP(X$3&amp;"  "&amp;$M31,$A$3:$I$109,2,0)),"",VLOOKUP(X$3&amp;"  "&amp;$M31,$A$3:$I$109,2,0))</f>
        <v/>
      </c>
      <c r="Y31" s="59" t="str">
        <f t="shared" si="18"/>
        <v/>
      </c>
      <c r="Z31" s="59" t="str">
        <f t="shared" si="18"/>
        <v/>
      </c>
      <c r="AA31" s="59" t="str">
        <f t="shared" si="18"/>
        <v/>
      </c>
      <c r="AB31" s="59" t="str">
        <f t="shared" si="18"/>
        <v/>
      </c>
      <c r="AC31" s="59" t="str">
        <f t="shared" si="18"/>
        <v/>
      </c>
      <c r="AD31" s="59" t="str">
        <f t="shared" si="18"/>
        <v/>
      </c>
      <c r="AE31" s="59" t="str">
        <f t="shared" si="18"/>
        <v/>
      </c>
      <c r="AF31" s="59" t="str">
        <f t="shared" si="18"/>
        <v/>
      </c>
      <c r="AG31" s="59" t="str">
        <f t="shared" si="18"/>
        <v/>
      </c>
      <c r="AH31" s="59" t="str">
        <f t="shared" ref="AH31:AM36" si="19">+IF(ISNA(VLOOKUP(AH$3&amp;"  "&amp;$M31,$A$3:$I$109,2,0)),"",VLOOKUP(AH$3&amp;"  "&amp;$M31,$A$3:$I$109,2,0))</f>
        <v/>
      </c>
      <c r="AI31" s="59" t="str">
        <f t="shared" si="19"/>
        <v/>
      </c>
      <c r="AJ31" s="59" t="str">
        <f t="shared" si="19"/>
        <v/>
      </c>
      <c r="AK31" s="59" t="str">
        <f t="shared" si="19"/>
        <v/>
      </c>
      <c r="AL31" s="59" t="str">
        <f t="shared" si="19"/>
        <v/>
      </c>
      <c r="AM31" s="59" t="str">
        <f t="shared" si="19"/>
        <v/>
      </c>
      <c r="AN31" s="53"/>
    </row>
    <row r="32" spans="1:40" x14ac:dyDescent="0.25">
      <c r="A32" s="53"/>
      <c r="B32" s="56"/>
      <c r="D32" s="40"/>
      <c r="E32" s="48"/>
      <c r="F32" s="48"/>
      <c r="G32" s="48"/>
      <c r="H32" s="48"/>
      <c r="I32" s="56"/>
      <c r="J32" s="57"/>
      <c r="K32" s="58"/>
      <c r="M32" s="53">
        <v>11</v>
      </c>
      <c r="N32" s="59" t="str">
        <f t="shared" si="17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8"/>
        <v/>
      </c>
      <c r="Y32" s="59" t="str">
        <f t="shared" si="18"/>
        <v/>
      </c>
      <c r="Z32" s="59" t="str">
        <f t="shared" si="18"/>
        <v/>
      </c>
      <c r="AA32" s="59" t="str">
        <f t="shared" si="18"/>
        <v/>
      </c>
      <c r="AB32" s="59" t="str">
        <f t="shared" si="18"/>
        <v/>
      </c>
      <c r="AC32" s="59" t="str">
        <f t="shared" si="18"/>
        <v/>
      </c>
      <c r="AD32" s="59" t="str">
        <f t="shared" si="18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9"/>
        <v/>
      </c>
      <c r="AI32" s="59" t="str">
        <f t="shared" si="19"/>
        <v/>
      </c>
      <c r="AJ32" s="59" t="str">
        <f t="shared" si="19"/>
        <v/>
      </c>
      <c r="AK32" s="59" t="str">
        <f t="shared" si="19"/>
        <v/>
      </c>
      <c r="AL32" s="59" t="str">
        <f t="shared" si="19"/>
        <v/>
      </c>
      <c r="AM32" s="59" t="str">
        <f t="shared" si="19"/>
        <v/>
      </c>
      <c r="AN32" s="53"/>
    </row>
    <row r="33" spans="1:40" x14ac:dyDescent="0.25">
      <c r="A33" s="53"/>
      <c r="B33" s="56"/>
      <c r="D33" s="40"/>
      <c r="E33" s="48"/>
      <c r="F33" s="48"/>
      <c r="G33" s="48"/>
      <c r="H33" s="48"/>
      <c r="I33" s="56"/>
      <c r="J33" s="57"/>
      <c r="K33" s="58"/>
      <c r="M33" s="53">
        <v>12</v>
      </c>
      <c r="N33" s="59" t="str">
        <f t="shared" si="17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8"/>
        <v/>
      </c>
      <c r="Y33" s="59" t="str">
        <f t="shared" si="18"/>
        <v/>
      </c>
      <c r="Z33" s="59" t="str">
        <f t="shared" si="18"/>
        <v/>
      </c>
      <c r="AA33" s="59" t="str">
        <f t="shared" si="18"/>
        <v/>
      </c>
      <c r="AB33" s="59" t="str">
        <f t="shared" si="18"/>
        <v/>
      </c>
      <c r="AC33" s="59" t="str">
        <f t="shared" si="18"/>
        <v/>
      </c>
      <c r="AD33" s="59" t="str">
        <f t="shared" si="18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9"/>
        <v/>
      </c>
      <c r="AI33" s="59" t="str">
        <f t="shared" si="19"/>
        <v/>
      </c>
      <c r="AJ33" s="59" t="str">
        <f t="shared" si="19"/>
        <v/>
      </c>
      <c r="AK33" s="59" t="str">
        <f t="shared" si="19"/>
        <v/>
      </c>
      <c r="AL33" s="59" t="str">
        <f t="shared" si="19"/>
        <v/>
      </c>
      <c r="AM33" s="59" t="str">
        <f t="shared" si="19"/>
        <v/>
      </c>
      <c r="AN33" s="53"/>
    </row>
    <row r="34" spans="1:40" x14ac:dyDescent="0.25">
      <c r="A34" s="53"/>
      <c r="B34" s="56"/>
      <c r="D34" s="40"/>
      <c r="E34" s="48"/>
      <c r="F34" s="48"/>
      <c r="G34" s="48"/>
      <c r="H34" s="48"/>
      <c r="I34" s="56"/>
      <c r="J34" s="57"/>
      <c r="K34" s="58"/>
      <c r="M34" s="53"/>
      <c r="N34" s="59" t="str">
        <f t="shared" si="17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8"/>
        <v/>
      </c>
      <c r="Y34" s="59" t="str">
        <f t="shared" si="18"/>
        <v/>
      </c>
      <c r="Z34" s="59" t="str">
        <f t="shared" si="18"/>
        <v/>
      </c>
      <c r="AA34" s="59" t="str">
        <f t="shared" si="18"/>
        <v/>
      </c>
      <c r="AB34" s="59" t="str">
        <f t="shared" si="18"/>
        <v/>
      </c>
      <c r="AC34" s="59" t="str">
        <f t="shared" si="18"/>
        <v/>
      </c>
      <c r="AD34" s="59" t="str">
        <f t="shared" si="18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9"/>
        <v/>
      </c>
      <c r="AI34" s="59" t="str">
        <f t="shared" si="19"/>
        <v/>
      </c>
      <c r="AJ34" s="59" t="str">
        <f t="shared" si="19"/>
        <v/>
      </c>
      <c r="AK34" s="59" t="str">
        <f t="shared" si="19"/>
        <v/>
      </c>
      <c r="AL34" s="59" t="str">
        <f t="shared" si="19"/>
        <v/>
      </c>
      <c r="AM34" s="59" t="str">
        <f t="shared" si="19"/>
        <v/>
      </c>
      <c r="AN34" s="53"/>
    </row>
    <row r="35" spans="1:40" x14ac:dyDescent="0.25">
      <c r="A35" s="53"/>
      <c r="B35" s="56"/>
      <c r="D35" s="40"/>
      <c r="E35" s="48"/>
      <c r="F35" s="48"/>
      <c r="G35" s="48"/>
      <c r="H35" s="48"/>
      <c r="I35" s="56"/>
      <c r="J35" s="57"/>
      <c r="K35" s="58"/>
      <c r="M35" s="53"/>
      <c r="N35" s="59" t="str">
        <f t="shared" si="17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8"/>
        <v/>
      </c>
      <c r="Y35" s="59" t="str">
        <f t="shared" si="18"/>
        <v/>
      </c>
      <c r="Z35" s="59" t="str">
        <f t="shared" si="18"/>
        <v/>
      </c>
      <c r="AA35" s="59" t="str">
        <f t="shared" si="18"/>
        <v/>
      </c>
      <c r="AB35" s="59" t="str">
        <f t="shared" si="18"/>
        <v/>
      </c>
      <c r="AC35" s="59" t="str">
        <f t="shared" si="18"/>
        <v/>
      </c>
      <c r="AD35" s="59" t="str">
        <f t="shared" si="18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9"/>
        <v/>
      </c>
      <c r="AI35" s="59" t="str">
        <f t="shared" si="19"/>
        <v/>
      </c>
      <c r="AJ35" s="59" t="str">
        <f t="shared" si="19"/>
        <v/>
      </c>
      <c r="AK35" s="59" t="str">
        <f t="shared" si="19"/>
        <v/>
      </c>
      <c r="AL35" s="59" t="str">
        <f t="shared" si="19"/>
        <v/>
      </c>
      <c r="AM35" s="59" t="str">
        <f t="shared" si="19"/>
        <v/>
      </c>
      <c r="AN35" s="53"/>
    </row>
    <row r="36" spans="1:40" x14ac:dyDescent="0.25">
      <c r="A36" s="53"/>
      <c r="B36" s="56"/>
      <c r="D36" s="40"/>
      <c r="E36" s="48"/>
      <c r="F36" s="48"/>
      <c r="G36" s="48"/>
      <c r="H36" s="48"/>
      <c r="I36" s="56"/>
      <c r="J36" s="57"/>
      <c r="K36" s="58"/>
      <c r="M36" s="53"/>
      <c r="N36" s="59" t="str">
        <f t="shared" si="17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8"/>
        <v/>
      </c>
      <c r="Y36" s="59" t="str">
        <f t="shared" si="18"/>
        <v/>
      </c>
      <c r="Z36" s="59" t="str">
        <f t="shared" si="18"/>
        <v/>
      </c>
      <c r="AA36" s="59" t="str">
        <f t="shared" si="18"/>
        <v/>
      </c>
      <c r="AB36" s="59" t="str">
        <f t="shared" si="18"/>
        <v/>
      </c>
      <c r="AC36" s="59" t="str">
        <f t="shared" si="18"/>
        <v/>
      </c>
      <c r="AD36" s="59" t="str">
        <f t="shared" si="18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9"/>
        <v/>
      </c>
      <c r="AI36" s="59" t="str">
        <f t="shared" si="19"/>
        <v/>
      </c>
      <c r="AJ36" s="59" t="str">
        <f t="shared" si="19"/>
        <v/>
      </c>
      <c r="AK36" s="59" t="str">
        <f t="shared" si="19"/>
        <v/>
      </c>
      <c r="AL36" s="59" t="str">
        <f t="shared" si="19"/>
        <v/>
      </c>
      <c r="AM36" s="59" t="str">
        <f t="shared" si="19"/>
        <v/>
      </c>
      <c r="AN36" s="53"/>
    </row>
    <row r="37" spans="1:40" x14ac:dyDescent="0.25">
      <c r="A37" s="53"/>
      <c r="B37" s="56"/>
      <c r="D37" s="40"/>
      <c r="E37" s="48"/>
      <c r="F37" s="48"/>
      <c r="G37" s="48"/>
      <c r="H37" s="48"/>
      <c r="I37" s="56"/>
      <c r="J37" s="57"/>
      <c r="K37" s="58"/>
      <c r="M37" s="54" t="s">
        <v>48</v>
      </c>
      <c r="N37" s="60">
        <f>IF(N33="",1000,SUM(N31:N33))</f>
        <v>1000</v>
      </c>
      <c r="O37" s="60">
        <f t="shared" ref="O37:AM37" si="20">IF(O33="",1000,SUM(O31:O33))</f>
        <v>1000</v>
      </c>
      <c r="P37" s="60">
        <f t="shared" si="20"/>
        <v>1000</v>
      </c>
      <c r="Q37" s="60">
        <f t="shared" si="20"/>
        <v>1000</v>
      </c>
      <c r="R37" s="60">
        <f t="shared" si="20"/>
        <v>1000</v>
      </c>
      <c r="S37" s="60">
        <f t="shared" si="20"/>
        <v>1000</v>
      </c>
      <c r="T37" s="60">
        <f t="shared" si="20"/>
        <v>1000</v>
      </c>
      <c r="U37" s="60">
        <f t="shared" si="20"/>
        <v>1000</v>
      </c>
      <c r="V37" s="60">
        <f t="shared" si="20"/>
        <v>1000</v>
      </c>
      <c r="W37" s="60">
        <f t="shared" si="20"/>
        <v>1000</v>
      </c>
      <c r="X37" s="60">
        <f t="shared" si="20"/>
        <v>1000</v>
      </c>
      <c r="Y37" s="60">
        <f t="shared" si="20"/>
        <v>1000</v>
      </c>
      <c r="Z37" s="60">
        <f t="shared" si="20"/>
        <v>1000</v>
      </c>
      <c r="AA37" s="60">
        <f t="shared" si="20"/>
        <v>1000</v>
      </c>
      <c r="AB37" s="60">
        <f t="shared" si="20"/>
        <v>1000</v>
      </c>
      <c r="AC37" s="60">
        <f t="shared" si="20"/>
        <v>1000</v>
      </c>
      <c r="AD37" s="60">
        <f t="shared" si="20"/>
        <v>1000</v>
      </c>
      <c r="AE37" s="60">
        <f t="shared" si="20"/>
        <v>1000</v>
      </c>
      <c r="AF37" s="60">
        <f t="shared" si="20"/>
        <v>1000</v>
      </c>
      <c r="AG37" s="60">
        <f t="shared" si="20"/>
        <v>1000</v>
      </c>
      <c r="AH37" s="60">
        <f t="shared" si="20"/>
        <v>1000</v>
      </c>
      <c r="AI37" s="60">
        <f t="shared" si="20"/>
        <v>1000</v>
      </c>
      <c r="AJ37" s="60">
        <f t="shared" si="20"/>
        <v>1000</v>
      </c>
      <c r="AK37" s="60">
        <f t="shared" si="20"/>
        <v>1000</v>
      </c>
      <c r="AL37" s="60">
        <f t="shared" si="20"/>
        <v>1000</v>
      </c>
      <c r="AM37" s="60">
        <f t="shared" si="20"/>
        <v>1000</v>
      </c>
      <c r="AN37" s="53"/>
    </row>
    <row r="38" spans="1:40" x14ac:dyDescent="0.25">
      <c r="A38" s="53"/>
      <c r="B38" s="56"/>
      <c r="D38" s="40"/>
      <c r="E38" s="48"/>
      <c r="F38" s="48"/>
      <c r="G38" s="48"/>
      <c r="H38" s="48"/>
      <c r="I38" s="56"/>
      <c r="J38" s="57"/>
      <c r="K38" s="58"/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x14ac:dyDescent="0.25">
      <c r="A39" s="53"/>
      <c r="B39" s="56"/>
      <c r="D39" s="40"/>
      <c r="E39" s="48"/>
      <c r="F39" s="48"/>
      <c r="G39" s="48"/>
      <c r="H39" s="48"/>
      <c r="I39" s="56"/>
      <c r="J39" s="57"/>
      <c r="K39" s="5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x14ac:dyDescent="0.25">
      <c r="A40" s="53"/>
      <c r="B40" s="56"/>
      <c r="D40" s="40"/>
      <c r="E40" s="48"/>
      <c r="F40" s="48"/>
      <c r="G40" s="48"/>
      <c r="H40" s="48"/>
      <c r="I40" s="56"/>
      <c r="J40" s="57"/>
      <c r="K40" s="58"/>
    </row>
    <row r="41" spans="1:40" x14ac:dyDescent="0.25">
      <c r="A41" s="53"/>
      <c r="B41" s="56"/>
      <c r="D41" s="40"/>
      <c r="E41" s="48"/>
      <c r="F41" s="48"/>
      <c r="G41" s="48"/>
      <c r="H41" s="48"/>
      <c r="I41" s="56"/>
      <c r="J41" s="57"/>
      <c r="K41" s="58"/>
    </row>
    <row r="42" spans="1:40" x14ac:dyDescent="0.25">
      <c r="A42" s="53"/>
      <c r="B42" s="56"/>
      <c r="D42" s="40"/>
      <c r="E42" s="48"/>
      <c r="F42" s="48"/>
      <c r="G42" s="48"/>
      <c r="H42" s="48"/>
      <c r="I42" s="56"/>
      <c r="J42" s="57"/>
      <c r="K42" s="58"/>
    </row>
    <row r="43" spans="1:40" x14ac:dyDescent="0.25">
      <c r="A43" s="53"/>
      <c r="B43" s="56"/>
      <c r="D43" s="40"/>
      <c r="E43" s="48"/>
      <c r="F43" s="48"/>
      <c r="G43" s="48"/>
      <c r="H43" s="48"/>
      <c r="I43" s="56"/>
      <c r="J43" s="57"/>
      <c r="K43" s="58"/>
    </row>
    <row r="44" spans="1:40" x14ac:dyDescent="0.25">
      <c r="A44" s="53"/>
      <c r="B44" s="56"/>
      <c r="D44" s="40"/>
      <c r="E44" s="48"/>
      <c r="F44" s="48"/>
      <c r="G44" s="48"/>
      <c r="H44" s="48"/>
      <c r="I44" s="56"/>
      <c r="J44" s="57"/>
      <c r="K44" s="58"/>
    </row>
    <row r="45" spans="1:40" x14ac:dyDescent="0.25">
      <c r="A45" s="53"/>
      <c r="B45" s="56"/>
      <c r="D45" s="40"/>
      <c r="E45" s="48"/>
      <c r="F45" s="48"/>
      <c r="G45" s="48"/>
      <c r="H45" s="48"/>
      <c r="I45" s="56"/>
      <c r="J45" s="57"/>
      <c r="K45" s="58"/>
    </row>
    <row r="46" spans="1:40" x14ac:dyDescent="0.25">
      <c r="A46" s="53"/>
      <c r="B46" s="56"/>
      <c r="D46" s="40"/>
      <c r="E46" s="48"/>
      <c r="F46" s="48"/>
      <c r="G46" s="48"/>
      <c r="H46" s="48"/>
      <c r="I46" s="56"/>
      <c r="J46" s="57"/>
      <c r="K46" s="58"/>
    </row>
    <row r="47" spans="1:40" x14ac:dyDescent="0.25">
      <c r="A47" s="53"/>
      <c r="B47" s="56"/>
      <c r="D47" s="40"/>
      <c r="E47" s="48"/>
      <c r="F47" s="48"/>
      <c r="G47" s="48"/>
      <c r="H47" s="48"/>
      <c r="I47" s="56"/>
      <c r="J47" s="57"/>
      <c r="K47" s="58"/>
    </row>
    <row r="48" spans="1:40" x14ac:dyDescent="0.25">
      <c r="A48" s="53"/>
      <c r="B48" s="56"/>
      <c r="D48" s="40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6"/>
      <c r="D49" s="40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6"/>
      <c r="D50" s="40"/>
      <c r="E50" s="48"/>
      <c r="F50" s="48"/>
      <c r="G50" s="48"/>
      <c r="H50" s="48"/>
      <c r="I50" s="56"/>
      <c r="J50" s="57"/>
      <c r="K50" s="58"/>
    </row>
    <row r="51" spans="1:11" x14ac:dyDescent="0.25">
      <c r="A51" s="53"/>
      <c r="B51" s="56"/>
      <c r="D51" s="40"/>
      <c r="E51" s="48"/>
      <c r="F51" s="48"/>
      <c r="G51" s="48"/>
      <c r="H51" s="48"/>
      <c r="I51" s="56"/>
      <c r="J51" s="57"/>
      <c r="K51" s="58"/>
    </row>
    <row r="52" spans="1:11" x14ac:dyDescent="0.25">
      <c r="A52" s="53"/>
      <c r="B52" s="56"/>
      <c r="D52" s="40"/>
      <c r="E52" s="48"/>
      <c r="F52" s="48"/>
      <c r="G52" s="48"/>
      <c r="H52" s="48"/>
      <c r="I52" s="56"/>
      <c r="J52" s="57"/>
      <c r="K52" s="58"/>
    </row>
    <row r="53" spans="1:11" x14ac:dyDescent="0.25">
      <c r="A53" s="53"/>
      <c r="B53" s="56"/>
      <c r="D53" s="40"/>
      <c r="E53" s="48"/>
      <c r="F53" s="48"/>
      <c r="G53" s="48"/>
      <c r="H53" s="48"/>
      <c r="I53" s="56"/>
      <c r="J53" s="57"/>
      <c r="K53" s="58"/>
    </row>
    <row r="54" spans="1:11" x14ac:dyDescent="0.25">
      <c r="A54" s="53"/>
      <c r="B54" s="56"/>
      <c r="D54" s="40"/>
      <c r="E54" s="48"/>
      <c r="F54" s="48"/>
      <c r="G54" s="48"/>
      <c r="H54" s="48"/>
      <c r="I54" s="56"/>
      <c r="J54" s="57"/>
      <c r="K54" s="58"/>
    </row>
    <row r="55" spans="1:11" x14ac:dyDescent="0.25">
      <c r="A55" s="53"/>
      <c r="B55" s="56"/>
      <c r="D55" s="40"/>
      <c r="E55" s="48"/>
      <c r="F55" s="48"/>
      <c r="G55" s="48"/>
      <c r="H55" s="48"/>
      <c r="I55" s="56"/>
      <c r="J55" s="57"/>
      <c r="K55" s="58"/>
    </row>
    <row r="56" spans="1:11" x14ac:dyDescent="0.25">
      <c r="A56" s="53"/>
      <c r="B56" s="56"/>
      <c r="D56" s="40"/>
      <c r="E56" s="48"/>
      <c r="F56" s="48"/>
      <c r="G56" s="48"/>
      <c r="H56" s="48"/>
      <c r="I56" s="56"/>
      <c r="J56" s="57"/>
      <c r="K56" s="58"/>
    </row>
    <row r="57" spans="1:11" x14ac:dyDescent="0.25">
      <c r="A57" s="53"/>
      <c r="B57" s="56"/>
      <c r="D57" s="40"/>
      <c r="E57" s="48"/>
      <c r="F57" s="48"/>
      <c r="G57" s="48"/>
      <c r="H57" s="48"/>
      <c r="I57" s="56"/>
      <c r="J57" s="57"/>
      <c r="K57" s="58"/>
    </row>
    <row r="58" spans="1:11" x14ac:dyDescent="0.25">
      <c r="A58" s="53"/>
      <c r="B58" s="56"/>
      <c r="D58" s="40"/>
      <c r="E58" s="48"/>
      <c r="F58" s="48"/>
      <c r="G58" s="48"/>
      <c r="H58" s="48"/>
      <c r="I58" s="56"/>
      <c r="J58" s="57"/>
      <c r="K58" s="58"/>
    </row>
    <row r="59" spans="1:11" x14ac:dyDescent="0.25">
      <c r="A59" s="53"/>
      <c r="B59" s="56"/>
      <c r="D59" s="40"/>
      <c r="E59" s="48"/>
      <c r="F59" s="48"/>
      <c r="G59" s="48"/>
      <c r="H59" s="48"/>
      <c r="I59" s="56"/>
      <c r="J59" s="57"/>
      <c r="K59" s="58"/>
    </row>
    <row r="60" spans="1:11" x14ac:dyDescent="0.25">
      <c r="A60" s="53"/>
      <c r="B60" s="56"/>
      <c r="D60" s="40"/>
      <c r="E60" s="48"/>
      <c r="F60" s="48"/>
      <c r="G60" s="48"/>
      <c r="H60" s="48"/>
      <c r="I60" s="56"/>
      <c r="J60" s="57"/>
      <c r="K60" s="58"/>
    </row>
    <row r="61" spans="1:11" x14ac:dyDescent="0.25">
      <c r="A61" s="53"/>
      <c r="B61" s="56"/>
      <c r="D61" s="40"/>
      <c r="E61" s="48"/>
      <c r="F61" s="48"/>
      <c r="G61" s="48"/>
      <c r="H61" s="48"/>
      <c r="I61" s="56"/>
      <c r="J61" s="57"/>
      <c r="K61" s="58"/>
    </row>
    <row r="62" spans="1:11" x14ac:dyDescent="0.25">
      <c r="A62" s="53"/>
      <c r="B62" s="56"/>
      <c r="D62" s="40"/>
      <c r="E62" s="48"/>
      <c r="F62" s="48"/>
      <c r="G62" s="48"/>
      <c r="H62" s="48"/>
      <c r="I62" s="56"/>
      <c r="J62" s="57"/>
      <c r="K62" s="58"/>
    </row>
    <row r="63" spans="1:11" x14ac:dyDescent="0.25">
      <c r="A63" s="53"/>
      <c r="B63" s="56"/>
      <c r="D63" s="40"/>
      <c r="E63" s="48"/>
      <c r="F63" s="48"/>
      <c r="G63" s="48"/>
      <c r="H63" s="48"/>
      <c r="I63" s="56"/>
      <c r="J63" s="57"/>
      <c r="K63" s="58"/>
    </row>
    <row r="64" spans="1:11" x14ac:dyDescent="0.25">
      <c r="A64" s="53"/>
      <c r="B64" s="56"/>
      <c r="D64" s="40"/>
      <c r="E64" s="48"/>
      <c r="F64" s="48"/>
      <c r="G64" s="48"/>
      <c r="H64" s="48"/>
      <c r="I64" s="56"/>
      <c r="J64" s="57"/>
      <c r="K64" s="58"/>
    </row>
    <row r="65" spans="1:11" x14ac:dyDescent="0.25">
      <c r="A65" s="53"/>
      <c r="B65" s="56"/>
      <c r="D65" s="40"/>
      <c r="E65" s="48"/>
      <c r="F65" s="48"/>
      <c r="G65" s="48"/>
      <c r="H65" s="48"/>
      <c r="I65" s="56"/>
      <c r="J65" s="57"/>
      <c r="K65" s="58"/>
    </row>
    <row r="66" spans="1:11" x14ac:dyDescent="0.25">
      <c r="A66" s="53"/>
      <c r="B66" s="56"/>
      <c r="D66" s="40"/>
      <c r="E66" s="48"/>
      <c r="F66" s="48"/>
      <c r="G66" s="48"/>
      <c r="H66" s="48"/>
      <c r="I66" s="56"/>
      <c r="J66" s="57"/>
      <c r="K66" s="58"/>
    </row>
    <row r="67" spans="1:11" x14ac:dyDescent="0.25">
      <c r="A67" s="53"/>
      <c r="B67" s="56"/>
      <c r="D67" s="40"/>
      <c r="E67" s="48"/>
      <c r="F67" s="48"/>
      <c r="G67" s="48"/>
      <c r="H67" s="48"/>
      <c r="I67" s="56"/>
      <c r="J67" s="57"/>
      <c r="K67" s="58"/>
    </row>
    <row r="68" spans="1:11" x14ac:dyDescent="0.25">
      <c r="A68" s="53"/>
      <c r="B68" s="56"/>
      <c r="D68" s="40"/>
      <c r="E68" s="48"/>
      <c r="F68" s="48"/>
      <c r="G68" s="48"/>
      <c r="H68" s="48"/>
      <c r="I68" s="56"/>
      <c r="J68" s="57"/>
      <c r="K68" s="58"/>
    </row>
    <row r="69" spans="1:11" x14ac:dyDescent="0.25">
      <c r="A69" s="53"/>
      <c r="B69" s="56"/>
      <c r="D69" s="40"/>
      <c r="E69" s="48"/>
      <c r="F69" s="48"/>
      <c r="G69" s="48"/>
      <c r="H69" s="48"/>
      <c r="I69" s="56"/>
      <c r="J69" s="57"/>
      <c r="K69" s="58"/>
    </row>
    <row r="70" spans="1:11" x14ac:dyDescent="0.25">
      <c r="A70" s="53"/>
      <c r="B70" s="56"/>
      <c r="D70" s="40"/>
      <c r="E70" s="48"/>
      <c r="F70" s="48"/>
      <c r="G70" s="48"/>
      <c r="H70" s="48"/>
      <c r="I70" s="56"/>
      <c r="J70" s="57"/>
      <c r="K70" s="58"/>
    </row>
    <row r="71" spans="1:11" x14ac:dyDescent="0.25">
      <c r="B71" s="39"/>
      <c r="E71" s="4"/>
      <c r="F71" s="4"/>
      <c r="G71" s="4"/>
      <c r="H71" s="4"/>
      <c r="I71" s="5"/>
    </row>
    <row r="72" spans="1:11" x14ac:dyDescent="0.25">
      <c r="B72" s="39"/>
      <c r="E72" s="4"/>
      <c r="F72" s="4"/>
      <c r="G72" s="4"/>
      <c r="H72" s="4"/>
      <c r="I72" s="5"/>
    </row>
    <row r="73" spans="1:11" x14ac:dyDescent="0.25">
      <c r="B73" s="39"/>
      <c r="E73" s="4"/>
      <c r="F73" s="4"/>
      <c r="G73" s="4"/>
      <c r="H73" s="4"/>
      <c r="I73" s="5"/>
    </row>
    <row r="74" spans="1:11" x14ac:dyDescent="0.25">
      <c r="B74" s="39"/>
      <c r="E74" s="4"/>
      <c r="F74" s="4"/>
      <c r="G74" s="4"/>
      <c r="H74" s="4"/>
      <c r="I74" s="5"/>
    </row>
    <row r="75" spans="1:11" x14ac:dyDescent="0.25">
      <c r="B75" s="39"/>
      <c r="E75" s="4"/>
      <c r="F75" s="4"/>
      <c r="G75" s="4"/>
      <c r="H75" s="4"/>
      <c r="I75" s="5"/>
    </row>
    <row r="76" spans="1:11" x14ac:dyDescent="0.25">
      <c r="B76" s="39"/>
      <c r="E76" s="4"/>
      <c r="F76" s="4"/>
      <c r="G76" s="4"/>
      <c r="H76" s="4"/>
      <c r="I76" s="5"/>
    </row>
    <row r="77" spans="1:11" x14ac:dyDescent="0.25">
      <c r="B77" s="39"/>
      <c r="E77" s="4"/>
      <c r="F77" s="4"/>
      <c r="G77" s="4"/>
      <c r="H77" s="4"/>
      <c r="I77" s="5"/>
    </row>
    <row r="78" spans="1:11" x14ac:dyDescent="0.25">
      <c r="B78" s="39"/>
      <c r="E78" s="4"/>
      <c r="F78" s="4"/>
      <c r="G78" s="4"/>
      <c r="H78" s="4"/>
      <c r="I78" s="5"/>
    </row>
    <row r="79" spans="1:11" x14ac:dyDescent="0.25">
      <c r="B79" s="39"/>
      <c r="E79" s="4"/>
      <c r="F79" s="4"/>
      <c r="G79" s="4"/>
      <c r="H79" s="4"/>
      <c r="I79" s="5"/>
    </row>
    <row r="80" spans="1:11" x14ac:dyDescent="0.25">
      <c r="B80" s="39"/>
      <c r="E80" s="4"/>
      <c r="F80" s="4"/>
      <c r="G80" s="4"/>
      <c r="H80" s="4"/>
      <c r="I80" s="5"/>
    </row>
    <row r="81" spans="2:9" x14ac:dyDescent="0.25">
      <c r="B81" s="39"/>
      <c r="E81" s="4"/>
      <c r="F81" s="4"/>
      <c r="G81" s="4"/>
      <c r="H81" s="4"/>
      <c r="I81" s="5"/>
    </row>
    <row r="82" spans="2:9" x14ac:dyDescent="0.25">
      <c r="B82" s="39"/>
      <c r="E82" s="4"/>
      <c r="F82" s="4"/>
      <c r="G82" s="4"/>
      <c r="H82" s="4"/>
      <c r="I82" s="5"/>
    </row>
    <row r="83" spans="2:9" x14ac:dyDescent="0.25">
      <c r="B83" s="39"/>
      <c r="E83" s="4"/>
      <c r="F83" s="4"/>
      <c r="G83" s="4"/>
      <c r="H83" s="4"/>
      <c r="I83" s="5"/>
    </row>
    <row r="84" spans="2:9" x14ac:dyDescent="0.25">
      <c r="B84" s="39"/>
      <c r="E84" s="4"/>
      <c r="F84" s="4"/>
      <c r="G84" s="4"/>
      <c r="H84" s="4"/>
      <c r="I84" s="5"/>
    </row>
    <row r="85" spans="2:9" x14ac:dyDescent="0.25">
      <c r="B85" s="39"/>
      <c r="E85" s="4"/>
      <c r="F85" s="4"/>
      <c r="G85" s="4"/>
      <c r="H85" s="4"/>
      <c r="I85" s="5"/>
    </row>
    <row r="86" spans="2:9" x14ac:dyDescent="0.25">
      <c r="B86" s="39"/>
      <c r="E86" s="4"/>
      <c r="F86" s="4"/>
      <c r="G86" s="4"/>
      <c r="H86" s="4"/>
      <c r="I86" s="5"/>
    </row>
    <row r="87" spans="2:9" x14ac:dyDescent="0.25">
      <c r="B87" s="39"/>
      <c r="E87" s="4"/>
      <c r="F87" s="4"/>
      <c r="G87" s="4"/>
      <c r="H87" s="4"/>
      <c r="I87" s="5"/>
    </row>
    <row r="88" spans="2:9" x14ac:dyDescent="0.25">
      <c r="B88" s="39"/>
      <c r="E88" s="4"/>
      <c r="F88" s="4"/>
      <c r="G88" s="4"/>
      <c r="H88" s="4"/>
      <c r="I88" s="5"/>
    </row>
    <row r="89" spans="2:9" x14ac:dyDescent="0.25">
      <c r="B89" s="39"/>
      <c r="E89" s="4"/>
      <c r="F89" s="4"/>
      <c r="G89" s="4"/>
      <c r="H89" s="4"/>
      <c r="I89" s="5"/>
    </row>
    <row r="90" spans="2:9" x14ac:dyDescent="0.25">
      <c r="B90" s="39"/>
      <c r="E90" s="4"/>
      <c r="F90" s="4"/>
      <c r="G90" s="4"/>
      <c r="H90" s="4"/>
      <c r="I90" s="5"/>
    </row>
    <row r="91" spans="2:9" x14ac:dyDescent="0.25">
      <c r="B91" s="39"/>
      <c r="E91" s="4"/>
      <c r="F91" s="4"/>
      <c r="G91" s="4"/>
      <c r="H91" s="4"/>
      <c r="I91" s="5"/>
    </row>
    <row r="92" spans="2:9" x14ac:dyDescent="0.25">
      <c r="B92" s="39"/>
      <c r="E92" s="4"/>
      <c r="F92" s="4"/>
      <c r="G92" s="4"/>
      <c r="H92" s="4"/>
      <c r="I92" s="5"/>
    </row>
    <row r="93" spans="2:9" x14ac:dyDescent="0.25">
      <c r="B93" s="39"/>
      <c r="E93" s="4"/>
      <c r="F93" s="4"/>
      <c r="G93" s="4"/>
      <c r="H93" s="4"/>
      <c r="I93" s="5"/>
    </row>
    <row r="94" spans="2:9" x14ac:dyDescent="0.25">
      <c r="B94" s="39"/>
      <c r="E94" s="4"/>
      <c r="F94" s="4"/>
      <c r="G94" s="4"/>
      <c r="H94" s="4"/>
      <c r="I94" s="5"/>
    </row>
    <row r="95" spans="2:9" x14ac:dyDescent="0.25">
      <c r="B95" s="39"/>
      <c r="E95" s="4"/>
      <c r="F95" s="4"/>
      <c r="G95" s="4"/>
      <c r="H95" s="4"/>
      <c r="I95" s="5"/>
    </row>
    <row r="96" spans="2:9" x14ac:dyDescent="0.25">
      <c r="B96" s="39"/>
      <c r="E96" s="4"/>
      <c r="F96" s="4"/>
      <c r="G96" s="4"/>
      <c r="H96" s="4"/>
      <c r="I96" s="5"/>
    </row>
    <row r="97" spans="2:14" x14ac:dyDescent="0.25">
      <c r="B97" s="39"/>
      <c r="E97" s="4"/>
      <c r="F97" s="4"/>
      <c r="G97" s="4"/>
      <c r="H97" s="4"/>
      <c r="I97" s="5"/>
    </row>
    <row r="98" spans="2:14" x14ac:dyDescent="0.25">
      <c r="B98" s="39"/>
      <c r="E98" s="4"/>
      <c r="F98" s="4"/>
      <c r="G98" s="4"/>
      <c r="H98" s="4"/>
      <c r="I98" s="5"/>
    </row>
    <row r="99" spans="2:14" x14ac:dyDescent="0.25">
      <c r="B99" s="39"/>
      <c r="E99" s="4"/>
      <c r="F99" s="4"/>
      <c r="G99" s="4"/>
      <c r="H99" s="4"/>
      <c r="I99" s="5"/>
    </row>
    <row r="100" spans="2:14" x14ac:dyDescent="0.25">
      <c r="B100" s="39"/>
      <c r="E100" s="4"/>
      <c r="F100" s="4"/>
      <c r="G100" s="4"/>
      <c r="H100" s="4"/>
      <c r="I100" s="5"/>
      <c r="N100" s="3" t="s">
        <v>19</v>
      </c>
    </row>
    <row r="101" spans="2:14" x14ac:dyDescent="0.25">
      <c r="B101" s="39"/>
      <c r="E101" s="4"/>
      <c r="F101" s="4"/>
      <c r="G101" s="4"/>
      <c r="H101" s="4"/>
      <c r="I101" s="5"/>
      <c r="N101" s="3" t="s">
        <v>24</v>
      </c>
    </row>
    <row r="102" spans="2:14" x14ac:dyDescent="0.25">
      <c r="B102" s="39"/>
      <c r="E102" s="4"/>
      <c r="F102" s="4"/>
      <c r="G102" s="4"/>
      <c r="H102" s="4"/>
      <c r="I102" s="5"/>
      <c r="N102" s="3" t="s">
        <v>20</v>
      </c>
    </row>
    <row r="103" spans="2:14" x14ac:dyDescent="0.25">
      <c r="B103" s="39"/>
      <c r="E103" s="4"/>
      <c r="F103" s="4"/>
      <c r="G103" s="4"/>
      <c r="H103" s="4"/>
      <c r="I103" s="5"/>
      <c r="N103" s="3" t="s">
        <v>25</v>
      </c>
    </row>
    <row r="104" spans="2:14" x14ac:dyDescent="0.25">
      <c r="N104" s="3" t="s">
        <v>43</v>
      </c>
    </row>
    <row r="105" spans="2:14" x14ac:dyDescent="0.25">
      <c r="N105" s="3" t="s">
        <v>41</v>
      </c>
    </row>
    <row r="106" spans="2:14" x14ac:dyDescent="0.25">
      <c r="N106" s="3" t="s">
        <v>82</v>
      </c>
    </row>
    <row r="107" spans="2:14" x14ac:dyDescent="0.25">
      <c r="B107" s="8" t="s">
        <v>29</v>
      </c>
      <c r="C107" s="8" t="s">
        <v>30</v>
      </c>
      <c r="D107" s="7" t="s">
        <v>18</v>
      </c>
    </row>
    <row r="108" spans="2:14" x14ac:dyDescent="0.25">
      <c r="B108" s="5">
        <v>1</v>
      </c>
      <c r="C108" s="56">
        <v>255</v>
      </c>
      <c r="D108" s="3" t="s">
        <v>243</v>
      </c>
      <c r="N108"/>
    </row>
    <row r="109" spans="2:14" x14ac:dyDescent="0.25">
      <c r="B109" s="5">
        <f>+B108+1</f>
        <v>2</v>
      </c>
      <c r="C109" s="56">
        <v>266</v>
      </c>
      <c r="D109" s="3" t="s">
        <v>302</v>
      </c>
      <c r="N109"/>
    </row>
    <row r="110" spans="2:14" x14ac:dyDescent="0.25">
      <c r="B110" s="5">
        <f t="shared" ref="B110:B173" si="21">+B109+1</f>
        <v>3</v>
      </c>
      <c r="C110" s="56">
        <v>252</v>
      </c>
      <c r="D110" s="3" t="s">
        <v>303</v>
      </c>
      <c r="N110"/>
    </row>
    <row r="111" spans="2:14" x14ac:dyDescent="0.25">
      <c r="B111" s="5">
        <f t="shared" si="21"/>
        <v>4</v>
      </c>
      <c r="C111" s="56">
        <v>257</v>
      </c>
      <c r="D111" s="3" t="s">
        <v>304</v>
      </c>
      <c r="N111"/>
    </row>
    <row r="112" spans="2:14" x14ac:dyDescent="0.25">
      <c r="B112" s="5">
        <f t="shared" si="21"/>
        <v>5</v>
      </c>
      <c r="C112" s="56">
        <v>261</v>
      </c>
      <c r="D112" s="3" t="s">
        <v>305</v>
      </c>
      <c r="N112"/>
    </row>
    <row r="113" spans="2:14" x14ac:dyDescent="0.25">
      <c r="B113" s="5">
        <f t="shared" si="21"/>
        <v>6</v>
      </c>
      <c r="C113" s="56">
        <v>250</v>
      </c>
      <c r="D113" s="3" t="s">
        <v>306</v>
      </c>
      <c r="N113"/>
    </row>
    <row r="114" spans="2:14" x14ac:dyDescent="0.25">
      <c r="B114" s="5">
        <f t="shared" si="21"/>
        <v>7</v>
      </c>
      <c r="C114" s="56">
        <v>254</v>
      </c>
      <c r="D114" s="3" t="s">
        <v>307</v>
      </c>
      <c r="N114"/>
    </row>
    <row r="115" spans="2:14" x14ac:dyDescent="0.25">
      <c r="B115" s="5">
        <f t="shared" si="21"/>
        <v>8</v>
      </c>
      <c r="C115" s="56">
        <v>256</v>
      </c>
      <c r="D115" s="3" t="s">
        <v>308</v>
      </c>
      <c r="N115"/>
    </row>
    <row r="116" spans="2:14" x14ac:dyDescent="0.25">
      <c r="B116" s="5">
        <f t="shared" si="21"/>
        <v>9</v>
      </c>
      <c r="C116" s="56">
        <v>272</v>
      </c>
      <c r="D116" s="3" t="s">
        <v>309</v>
      </c>
      <c r="N116"/>
    </row>
    <row r="117" spans="2:14" x14ac:dyDescent="0.25">
      <c r="B117" s="5">
        <f t="shared" si="21"/>
        <v>10</v>
      </c>
      <c r="C117" s="56">
        <v>273</v>
      </c>
      <c r="D117" s="3" t="s">
        <v>310</v>
      </c>
      <c r="N117"/>
    </row>
    <row r="118" spans="2:14" x14ac:dyDescent="0.25">
      <c r="B118" s="5">
        <f t="shared" si="21"/>
        <v>11</v>
      </c>
      <c r="C118" s="56">
        <v>253</v>
      </c>
      <c r="D118" s="3" t="s">
        <v>257</v>
      </c>
      <c r="N118"/>
    </row>
    <row r="119" spans="2:14" x14ac:dyDescent="0.25">
      <c r="B119" s="5">
        <f t="shared" si="21"/>
        <v>12</v>
      </c>
      <c r="C119" s="56">
        <v>274</v>
      </c>
      <c r="D119" s="3" t="s">
        <v>311</v>
      </c>
      <c r="N119"/>
    </row>
    <row r="120" spans="2:14" x14ac:dyDescent="0.25">
      <c r="B120" s="5">
        <f t="shared" si="21"/>
        <v>13</v>
      </c>
      <c r="C120" s="56">
        <v>267</v>
      </c>
      <c r="D120" s="3" t="s">
        <v>312</v>
      </c>
      <c r="N120"/>
    </row>
    <row r="121" spans="2:14" x14ac:dyDescent="0.25">
      <c r="B121" s="5">
        <f t="shared" si="21"/>
        <v>14</v>
      </c>
      <c r="C121" s="56">
        <v>268</v>
      </c>
      <c r="D121" s="3" t="s">
        <v>313</v>
      </c>
      <c r="N121"/>
    </row>
    <row r="122" spans="2:14" x14ac:dyDescent="0.25">
      <c r="B122" s="5">
        <f t="shared" si="21"/>
        <v>15</v>
      </c>
      <c r="C122" s="56">
        <v>269</v>
      </c>
      <c r="D122" s="3" t="s">
        <v>314</v>
      </c>
      <c r="N122"/>
    </row>
    <row r="123" spans="2:14" x14ac:dyDescent="0.25">
      <c r="B123" s="5">
        <f t="shared" si="21"/>
        <v>16</v>
      </c>
      <c r="C123" s="56">
        <v>271</v>
      </c>
      <c r="D123" s="3" t="s">
        <v>315</v>
      </c>
      <c r="N123"/>
    </row>
    <row r="124" spans="2:14" x14ac:dyDescent="0.25">
      <c r="B124" s="5">
        <f t="shared" si="21"/>
        <v>17</v>
      </c>
      <c r="C124" s="56">
        <v>258</v>
      </c>
      <c r="D124" s="3" t="s">
        <v>316</v>
      </c>
      <c r="N124"/>
    </row>
    <row r="125" spans="2:14" x14ac:dyDescent="0.25">
      <c r="B125" s="5">
        <f t="shared" si="21"/>
        <v>18</v>
      </c>
      <c r="C125" s="56">
        <v>260</v>
      </c>
      <c r="D125" s="3" t="s">
        <v>317</v>
      </c>
      <c r="N125"/>
    </row>
    <row r="126" spans="2:14" x14ac:dyDescent="0.25">
      <c r="B126" s="5">
        <f t="shared" si="21"/>
        <v>19</v>
      </c>
      <c r="C126" s="56">
        <v>262</v>
      </c>
      <c r="D126" s="3" t="s">
        <v>318</v>
      </c>
      <c r="N126"/>
    </row>
    <row r="127" spans="2:14" x14ac:dyDescent="0.25">
      <c r="B127" s="5">
        <f t="shared" si="21"/>
        <v>20</v>
      </c>
      <c r="C127" s="56">
        <v>265</v>
      </c>
      <c r="D127" s="3" t="s">
        <v>319</v>
      </c>
      <c r="N127"/>
    </row>
    <row r="128" spans="2:14" x14ac:dyDescent="0.25">
      <c r="B128" s="5">
        <f t="shared" si="21"/>
        <v>21</v>
      </c>
      <c r="C128" s="56">
        <v>264</v>
      </c>
      <c r="D128" s="3" t="s">
        <v>320</v>
      </c>
      <c r="N128"/>
    </row>
    <row r="129" spans="2:14" x14ac:dyDescent="0.25">
      <c r="B129" s="5">
        <f t="shared" si="21"/>
        <v>22</v>
      </c>
      <c r="C129" s="56">
        <v>263</v>
      </c>
      <c r="D129" s="3" t="s">
        <v>321</v>
      </c>
      <c r="N129"/>
    </row>
    <row r="130" spans="2:14" x14ac:dyDescent="0.25">
      <c r="B130" s="5">
        <f t="shared" si="21"/>
        <v>23</v>
      </c>
      <c r="C130" s="56">
        <v>270</v>
      </c>
      <c r="D130" s="3" t="s">
        <v>322</v>
      </c>
      <c r="N130"/>
    </row>
    <row r="131" spans="2:14" x14ac:dyDescent="0.25">
      <c r="B131" s="5">
        <f t="shared" si="21"/>
        <v>24</v>
      </c>
      <c r="C131" s="56">
        <v>275</v>
      </c>
      <c r="D131" s="3" t="s">
        <v>323</v>
      </c>
      <c r="N131"/>
    </row>
    <row r="132" spans="2:14" x14ac:dyDescent="0.25">
      <c r="B132" s="5">
        <f t="shared" si="21"/>
        <v>25</v>
      </c>
      <c r="N132"/>
    </row>
    <row r="133" spans="2:14" x14ac:dyDescent="0.25">
      <c r="B133" s="5">
        <f t="shared" si="21"/>
        <v>26</v>
      </c>
      <c r="N133"/>
    </row>
    <row r="134" spans="2:14" x14ac:dyDescent="0.25">
      <c r="B134" s="5">
        <f t="shared" si="21"/>
        <v>27</v>
      </c>
      <c r="N134"/>
    </row>
    <row r="135" spans="2:14" x14ac:dyDescent="0.25">
      <c r="B135" s="5">
        <f t="shared" si="21"/>
        <v>28</v>
      </c>
      <c r="N135"/>
    </row>
    <row r="136" spans="2:14" x14ac:dyDescent="0.25">
      <c r="B136" s="5">
        <f t="shared" si="21"/>
        <v>29</v>
      </c>
      <c r="N136"/>
    </row>
    <row r="137" spans="2:14" x14ac:dyDescent="0.25">
      <c r="B137" s="5">
        <f t="shared" si="21"/>
        <v>30</v>
      </c>
      <c r="N137"/>
    </row>
    <row r="138" spans="2:14" x14ac:dyDescent="0.25">
      <c r="B138" s="5">
        <f t="shared" si="21"/>
        <v>31</v>
      </c>
      <c r="N138"/>
    </row>
    <row r="139" spans="2:14" x14ac:dyDescent="0.25">
      <c r="B139" s="5">
        <f t="shared" si="21"/>
        <v>32</v>
      </c>
      <c r="N139"/>
    </row>
    <row r="140" spans="2:14" x14ac:dyDescent="0.25">
      <c r="B140" s="5">
        <f t="shared" si="21"/>
        <v>33</v>
      </c>
      <c r="N140"/>
    </row>
    <row r="141" spans="2:14" x14ac:dyDescent="0.25">
      <c r="B141" s="5">
        <f t="shared" si="21"/>
        <v>34</v>
      </c>
      <c r="N141"/>
    </row>
    <row r="142" spans="2:14" x14ac:dyDescent="0.25">
      <c r="B142" s="5">
        <f t="shared" si="21"/>
        <v>35</v>
      </c>
      <c r="N142"/>
    </row>
    <row r="143" spans="2:14" x14ac:dyDescent="0.25">
      <c r="B143" s="5">
        <f t="shared" si="21"/>
        <v>36</v>
      </c>
      <c r="N143"/>
    </row>
    <row r="144" spans="2:14" x14ac:dyDescent="0.25">
      <c r="B144" s="5">
        <f t="shared" si="21"/>
        <v>37</v>
      </c>
      <c r="N144"/>
    </row>
    <row r="145" spans="2:14" x14ac:dyDescent="0.25">
      <c r="B145" s="5">
        <f t="shared" si="21"/>
        <v>38</v>
      </c>
      <c r="N145"/>
    </row>
    <row r="146" spans="2:14" x14ac:dyDescent="0.25">
      <c r="B146" s="5">
        <f t="shared" si="21"/>
        <v>39</v>
      </c>
      <c r="N146"/>
    </row>
    <row r="147" spans="2:14" x14ac:dyDescent="0.25">
      <c r="B147" s="5">
        <f t="shared" si="21"/>
        <v>40</v>
      </c>
      <c r="N147"/>
    </row>
    <row r="148" spans="2:14" x14ac:dyDescent="0.25">
      <c r="B148" s="5">
        <f t="shared" si="21"/>
        <v>41</v>
      </c>
      <c r="N148"/>
    </row>
    <row r="149" spans="2:14" x14ac:dyDescent="0.25">
      <c r="B149" s="5">
        <f t="shared" si="21"/>
        <v>42</v>
      </c>
      <c r="N149"/>
    </row>
    <row r="150" spans="2:14" x14ac:dyDescent="0.25">
      <c r="B150" s="5">
        <f t="shared" si="21"/>
        <v>43</v>
      </c>
      <c r="N150"/>
    </row>
    <row r="151" spans="2:14" x14ac:dyDescent="0.25">
      <c r="B151" s="5">
        <f t="shared" si="21"/>
        <v>44</v>
      </c>
      <c r="N151"/>
    </row>
    <row r="152" spans="2:14" x14ac:dyDescent="0.25">
      <c r="B152" s="5">
        <f t="shared" si="21"/>
        <v>45</v>
      </c>
      <c r="N152"/>
    </row>
    <row r="153" spans="2:14" x14ac:dyDescent="0.25">
      <c r="B153" s="5">
        <f t="shared" si="21"/>
        <v>46</v>
      </c>
      <c r="N153"/>
    </row>
    <row r="154" spans="2:14" x14ac:dyDescent="0.25">
      <c r="B154" s="5">
        <f t="shared" si="21"/>
        <v>47</v>
      </c>
      <c r="N154"/>
    </row>
    <row r="155" spans="2:14" x14ac:dyDescent="0.25">
      <c r="B155" s="5">
        <f t="shared" si="21"/>
        <v>48</v>
      </c>
      <c r="N155"/>
    </row>
    <row r="156" spans="2:14" x14ac:dyDescent="0.25">
      <c r="B156" s="5">
        <f t="shared" si="21"/>
        <v>49</v>
      </c>
      <c r="N156"/>
    </row>
    <row r="157" spans="2:14" x14ac:dyDescent="0.25">
      <c r="B157" s="5">
        <f t="shared" si="21"/>
        <v>50</v>
      </c>
      <c r="N157"/>
    </row>
    <row r="158" spans="2:14" x14ac:dyDescent="0.25">
      <c r="B158" s="5">
        <f t="shared" si="21"/>
        <v>51</v>
      </c>
      <c r="N158"/>
    </row>
    <row r="159" spans="2:14" x14ac:dyDescent="0.25">
      <c r="B159" s="5">
        <f t="shared" si="21"/>
        <v>52</v>
      </c>
      <c r="N159"/>
    </row>
    <row r="160" spans="2:14" x14ac:dyDescent="0.25">
      <c r="B160" s="5">
        <f t="shared" si="21"/>
        <v>53</v>
      </c>
      <c r="N160"/>
    </row>
    <row r="161" spans="2:14" x14ac:dyDescent="0.25">
      <c r="B161" s="5">
        <f t="shared" si="21"/>
        <v>54</v>
      </c>
      <c r="N161"/>
    </row>
    <row r="162" spans="2:14" x14ac:dyDescent="0.25">
      <c r="B162" s="5">
        <f t="shared" si="21"/>
        <v>55</v>
      </c>
      <c r="N162"/>
    </row>
    <row r="163" spans="2:14" x14ac:dyDescent="0.25">
      <c r="B163" s="5">
        <f t="shared" si="21"/>
        <v>56</v>
      </c>
      <c r="N163"/>
    </row>
    <row r="164" spans="2:14" x14ac:dyDescent="0.25">
      <c r="B164" s="5">
        <f t="shared" si="21"/>
        <v>57</v>
      </c>
      <c r="N164"/>
    </row>
    <row r="165" spans="2:14" x14ac:dyDescent="0.25">
      <c r="B165" s="5">
        <f t="shared" si="21"/>
        <v>58</v>
      </c>
      <c r="N165"/>
    </row>
    <row r="166" spans="2:14" x14ac:dyDescent="0.25">
      <c r="B166" s="5">
        <f t="shared" si="21"/>
        <v>59</v>
      </c>
      <c r="N166"/>
    </row>
    <row r="167" spans="2:14" x14ac:dyDescent="0.25">
      <c r="B167" s="5">
        <f t="shared" si="21"/>
        <v>60</v>
      </c>
      <c r="N167"/>
    </row>
    <row r="168" spans="2:14" x14ac:dyDescent="0.25">
      <c r="B168" s="5">
        <f t="shared" si="21"/>
        <v>61</v>
      </c>
      <c r="N168"/>
    </row>
    <row r="169" spans="2:14" x14ac:dyDescent="0.25">
      <c r="B169" s="5">
        <f t="shared" si="21"/>
        <v>62</v>
      </c>
      <c r="N169"/>
    </row>
    <row r="170" spans="2:14" x14ac:dyDescent="0.25">
      <c r="B170" s="5">
        <f t="shared" si="21"/>
        <v>63</v>
      </c>
      <c r="N170"/>
    </row>
    <row r="171" spans="2:14" x14ac:dyDescent="0.25">
      <c r="B171" s="5">
        <f t="shared" si="21"/>
        <v>64</v>
      </c>
      <c r="N171"/>
    </row>
    <row r="172" spans="2:14" x14ac:dyDescent="0.25">
      <c r="B172" s="5">
        <f t="shared" si="21"/>
        <v>65</v>
      </c>
      <c r="N172"/>
    </row>
    <row r="173" spans="2:14" x14ac:dyDescent="0.25">
      <c r="B173" s="5">
        <f t="shared" si="21"/>
        <v>66</v>
      </c>
      <c r="N173"/>
    </row>
    <row r="174" spans="2:14" x14ac:dyDescent="0.25">
      <c r="B174" s="5">
        <f t="shared" ref="B174:B207" si="22">+B173+1</f>
        <v>67</v>
      </c>
      <c r="N174"/>
    </row>
    <row r="175" spans="2:14" x14ac:dyDescent="0.25">
      <c r="B175" s="5">
        <f t="shared" si="22"/>
        <v>68</v>
      </c>
      <c r="N175"/>
    </row>
    <row r="176" spans="2:14" x14ac:dyDescent="0.25">
      <c r="B176" s="5">
        <f t="shared" si="22"/>
        <v>69</v>
      </c>
      <c r="N176"/>
    </row>
    <row r="177" spans="2:14" x14ac:dyDescent="0.25">
      <c r="B177" s="5">
        <f t="shared" si="22"/>
        <v>70</v>
      </c>
      <c r="N177"/>
    </row>
    <row r="178" spans="2:14" x14ac:dyDescent="0.25">
      <c r="B178" s="5">
        <f t="shared" si="22"/>
        <v>71</v>
      </c>
      <c r="N178"/>
    </row>
    <row r="179" spans="2:14" x14ac:dyDescent="0.25">
      <c r="B179" s="5">
        <f t="shared" si="22"/>
        <v>72</v>
      </c>
      <c r="N179"/>
    </row>
    <row r="180" spans="2:14" x14ac:dyDescent="0.25">
      <c r="B180" s="5">
        <f t="shared" si="22"/>
        <v>73</v>
      </c>
      <c r="N180"/>
    </row>
    <row r="181" spans="2:14" x14ac:dyDescent="0.25">
      <c r="B181" s="5">
        <f t="shared" si="22"/>
        <v>74</v>
      </c>
      <c r="N181"/>
    </row>
    <row r="182" spans="2:14" x14ac:dyDescent="0.25">
      <c r="B182" s="5">
        <f t="shared" si="22"/>
        <v>75</v>
      </c>
      <c r="N182"/>
    </row>
    <row r="183" spans="2:14" x14ac:dyDescent="0.25">
      <c r="B183" s="5">
        <f t="shared" si="22"/>
        <v>76</v>
      </c>
      <c r="N183"/>
    </row>
    <row r="184" spans="2:14" x14ac:dyDescent="0.25">
      <c r="B184" s="5">
        <f t="shared" si="22"/>
        <v>77</v>
      </c>
      <c r="N184"/>
    </row>
    <row r="185" spans="2:14" x14ac:dyDescent="0.25">
      <c r="B185" s="5">
        <f t="shared" si="22"/>
        <v>78</v>
      </c>
      <c r="N185"/>
    </row>
    <row r="186" spans="2:14" x14ac:dyDescent="0.25">
      <c r="B186" s="5">
        <f t="shared" si="22"/>
        <v>79</v>
      </c>
      <c r="N186"/>
    </row>
    <row r="187" spans="2:14" x14ac:dyDescent="0.25">
      <c r="B187" s="5">
        <f t="shared" si="22"/>
        <v>80</v>
      </c>
      <c r="N187"/>
    </row>
    <row r="188" spans="2:14" x14ac:dyDescent="0.25">
      <c r="B188" s="5">
        <f t="shared" si="22"/>
        <v>81</v>
      </c>
      <c r="N188"/>
    </row>
    <row r="189" spans="2:14" x14ac:dyDescent="0.25">
      <c r="B189" s="5">
        <f t="shared" si="22"/>
        <v>82</v>
      </c>
      <c r="N189"/>
    </row>
    <row r="190" spans="2:14" x14ac:dyDescent="0.25">
      <c r="B190" s="5">
        <f t="shared" si="22"/>
        <v>83</v>
      </c>
      <c r="N190"/>
    </row>
    <row r="191" spans="2:14" x14ac:dyDescent="0.25">
      <c r="B191" s="5">
        <f t="shared" si="22"/>
        <v>84</v>
      </c>
      <c r="N191"/>
    </row>
    <row r="192" spans="2:14" x14ac:dyDescent="0.25">
      <c r="B192" s="5">
        <f t="shared" si="22"/>
        <v>85</v>
      </c>
      <c r="N192"/>
    </row>
    <row r="193" spans="2:14" x14ac:dyDescent="0.25">
      <c r="B193" s="5">
        <f t="shared" si="22"/>
        <v>86</v>
      </c>
      <c r="N193"/>
    </row>
    <row r="194" spans="2:14" x14ac:dyDescent="0.25">
      <c r="B194" s="5">
        <f t="shared" si="22"/>
        <v>87</v>
      </c>
      <c r="N194"/>
    </row>
    <row r="195" spans="2:14" x14ac:dyDescent="0.25">
      <c r="B195" s="5">
        <f t="shared" si="22"/>
        <v>88</v>
      </c>
      <c r="N195"/>
    </row>
    <row r="196" spans="2:14" x14ac:dyDescent="0.25">
      <c r="B196" s="5">
        <f t="shared" si="22"/>
        <v>89</v>
      </c>
      <c r="N196"/>
    </row>
    <row r="197" spans="2:14" x14ac:dyDescent="0.25">
      <c r="B197" s="5">
        <f t="shared" si="22"/>
        <v>90</v>
      </c>
      <c r="N197"/>
    </row>
    <row r="198" spans="2:14" x14ac:dyDescent="0.25">
      <c r="B198" s="5">
        <f t="shared" si="22"/>
        <v>91</v>
      </c>
      <c r="N198"/>
    </row>
    <row r="199" spans="2:14" x14ac:dyDescent="0.25">
      <c r="B199" s="5">
        <f t="shared" si="22"/>
        <v>92</v>
      </c>
      <c r="N199"/>
    </row>
    <row r="200" spans="2:14" x14ac:dyDescent="0.25">
      <c r="B200" s="5">
        <f t="shared" si="22"/>
        <v>93</v>
      </c>
      <c r="N200"/>
    </row>
    <row r="201" spans="2:14" x14ac:dyDescent="0.25">
      <c r="B201" s="5">
        <f t="shared" si="22"/>
        <v>94</v>
      </c>
      <c r="N201"/>
    </row>
    <row r="202" spans="2:14" x14ac:dyDescent="0.25">
      <c r="B202" s="5">
        <f t="shared" si="22"/>
        <v>95</v>
      </c>
      <c r="N202"/>
    </row>
    <row r="203" spans="2:14" x14ac:dyDescent="0.25">
      <c r="B203" s="5">
        <f t="shared" si="22"/>
        <v>96</v>
      </c>
      <c r="N203"/>
    </row>
    <row r="204" spans="2:14" x14ac:dyDescent="0.25">
      <c r="B204" s="5">
        <f t="shared" si="22"/>
        <v>97</v>
      </c>
      <c r="N204"/>
    </row>
    <row r="205" spans="2:14" x14ac:dyDescent="0.25">
      <c r="B205" s="5">
        <f t="shared" si="22"/>
        <v>98</v>
      </c>
      <c r="N205"/>
    </row>
    <row r="206" spans="2:14" x14ac:dyDescent="0.25">
      <c r="B206" s="5">
        <f t="shared" si="22"/>
        <v>99</v>
      </c>
      <c r="N206"/>
    </row>
    <row r="207" spans="2:14" x14ac:dyDescent="0.25">
      <c r="B207" s="5">
        <f t="shared" si="22"/>
        <v>100</v>
      </c>
      <c r="N207"/>
    </row>
  </sheetData>
  <mergeCells count="2">
    <mergeCell ref="B2:G2"/>
    <mergeCell ref="B1:G1"/>
  </mergeCells>
  <conditionalFormatting sqref="N38:AM38 N29:AM29 N20:AM20 N11:AM11">
    <cfRule type="cellIs" dxfId="5746" priority="1" operator="lessThanOrEqual">
      <formula>3</formula>
    </cfRule>
  </conditionalFormatting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N284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customWidth="1"/>
    <col min="3" max="3" width="4.85546875" style="56" customWidth="1"/>
    <col min="4" max="4" width="7" customWidth="1"/>
    <col min="5" max="5" width="10.5703125" customWidth="1"/>
    <col min="6" max="6" width="13.42578125" customWidth="1"/>
    <col min="7" max="7" width="6.7109375" customWidth="1"/>
    <col min="8" max="8" width="4.28515625" hidden="1" customWidth="1"/>
    <col min="9" max="9" width="4.140625" hidden="1" customWidth="1"/>
    <col min="10" max="10" width="3.140625" hidden="1" customWidth="1"/>
    <col min="11" max="11" width="7.5703125" hidden="1" customWidth="1"/>
    <col min="12" max="12" width="5.85546875" customWidth="1"/>
    <col min="13" max="13" width="4.140625" bestFit="1" customWidth="1"/>
    <col min="14" max="39" width="6.7109375" customWidth="1"/>
  </cols>
  <sheetData>
    <row r="1" spans="1:40" ht="30.75" customHeight="1" x14ac:dyDescent="0.3">
      <c r="B1" s="107" t="s">
        <v>79</v>
      </c>
      <c r="C1" s="107"/>
      <c r="D1" s="107"/>
      <c r="E1" s="107"/>
      <c r="F1" s="107"/>
      <c r="G1" s="107"/>
      <c r="H1" s="70"/>
      <c r="I1" s="67"/>
      <c r="J1" s="21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B2" s="111" t="s">
        <v>38</v>
      </c>
      <c r="C2" s="111"/>
      <c r="D2" s="111"/>
      <c r="E2" s="111"/>
      <c r="F2" s="111"/>
      <c r="G2" s="111"/>
      <c r="H2" s="111"/>
      <c r="I2" s="111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8" t="s">
        <v>47</v>
      </c>
      <c r="M3" s="53"/>
      <c r="N3" s="54" t="s">
        <v>20</v>
      </c>
      <c r="O3" s="54" t="s">
        <v>19</v>
      </c>
      <c r="P3" s="54" t="s">
        <v>41</v>
      </c>
      <c r="Q3" s="54" t="s">
        <v>25</v>
      </c>
      <c r="R3" s="54" t="s">
        <v>23</v>
      </c>
      <c r="S3" s="54"/>
      <c r="T3" s="54"/>
      <c r="U3" s="54"/>
      <c r="V3" s="54"/>
      <c r="W3" s="54"/>
      <c r="X3" s="54"/>
      <c r="Y3" s="55"/>
      <c r="Z3" s="55"/>
      <c r="AA3" s="55"/>
      <c r="AB3" s="55"/>
      <c r="AC3" s="55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x14ac:dyDescent="0.25">
      <c r="A4" s="53" t="e">
        <f t="shared" ref="A4:A16" si="0">+K4</f>
        <v>#REF!</v>
      </c>
      <c r="B4" s="39">
        <v>1</v>
      </c>
      <c r="C4" s="56">
        <v>298</v>
      </c>
      <c r="D4" s="38" t="s">
        <v>324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39" t="e">
        <f>+VLOOKUP($C4,#REF!,6,"false")</f>
        <v>#REF!</v>
      </c>
      <c r="J4" s="57" t="e">
        <f>TEXT(SUMPRODUCT(--(G4=$G$4:$G$598),--(B4&gt;$B$4:$B$598))+1,0)</f>
        <v>#REF!</v>
      </c>
      <c r="K4" s="58" t="e">
        <f>+G4&amp;"  "&amp;J4</f>
        <v>#REF!</v>
      </c>
      <c r="M4" s="53">
        <v>1</v>
      </c>
      <c r="N4" s="59" t="str">
        <f t="shared" ref="N4:N9" si="1">+IF(ISNA(VLOOKUP(N$3&amp;"  "&amp;$M4,$A$3:$I$110,2,0)),"",VLOOKUP(N$3&amp;"  "&amp;$M4,$A$3:$I$110,2,0))</f>
        <v/>
      </c>
      <c r="O4" s="59" t="str">
        <f t="shared" ref="O4:AM9" si="2">+IF(ISNA(VLOOKUP(O$3&amp;"  "&amp;$M4,$A$3:$I$110,2,0)),"",VLOOKUP(O$3&amp;"  "&amp;$M4,$A$3:$I$110,2,0))</f>
        <v/>
      </c>
      <c r="P4" s="59" t="str">
        <f t="shared" si="2"/>
        <v/>
      </c>
      <c r="Q4" s="59" t="str">
        <f t="shared" si="2"/>
        <v/>
      </c>
      <c r="R4" s="59" t="str">
        <f t="shared" si="2"/>
        <v/>
      </c>
      <c r="S4" s="59" t="str">
        <f t="shared" si="2"/>
        <v/>
      </c>
      <c r="T4" s="59" t="str">
        <f t="shared" si="2"/>
        <v/>
      </c>
      <c r="U4" s="59" t="str">
        <f t="shared" si="2"/>
        <v/>
      </c>
      <c r="V4" s="59" t="str">
        <f t="shared" si="2"/>
        <v/>
      </c>
      <c r="W4" s="59" t="str">
        <f t="shared" si="2"/>
        <v/>
      </c>
      <c r="X4" s="59" t="str">
        <f t="shared" si="2"/>
        <v/>
      </c>
      <c r="Y4" s="59" t="str">
        <f t="shared" si="2"/>
        <v/>
      </c>
      <c r="Z4" s="59" t="str">
        <f t="shared" si="2"/>
        <v/>
      </c>
      <c r="AA4" s="59" t="str">
        <f t="shared" si="2"/>
        <v/>
      </c>
      <c r="AB4" s="59" t="str">
        <f t="shared" si="2"/>
        <v/>
      </c>
      <c r="AC4" s="59" t="str">
        <f t="shared" si="2"/>
        <v/>
      </c>
      <c r="AD4" s="59" t="str">
        <f t="shared" si="2"/>
        <v/>
      </c>
      <c r="AE4" s="59" t="str">
        <f t="shared" si="2"/>
        <v/>
      </c>
      <c r="AF4" s="59" t="str">
        <f t="shared" si="2"/>
        <v/>
      </c>
      <c r="AG4" s="59" t="str">
        <f t="shared" si="2"/>
        <v/>
      </c>
      <c r="AH4" s="59" t="str">
        <f t="shared" si="2"/>
        <v/>
      </c>
      <c r="AI4" s="59" t="str">
        <f t="shared" si="2"/>
        <v/>
      </c>
      <c r="AJ4" s="59" t="str">
        <f t="shared" si="2"/>
        <v/>
      </c>
      <c r="AK4" s="59" t="str">
        <f t="shared" si="2"/>
        <v/>
      </c>
      <c r="AL4" s="59" t="str">
        <f t="shared" si="2"/>
        <v/>
      </c>
      <c r="AM4" s="59" t="str">
        <f t="shared" si="2"/>
        <v/>
      </c>
      <c r="AN4" s="53"/>
    </row>
    <row r="5" spans="1:40" x14ac:dyDescent="0.25">
      <c r="A5" s="53" t="e">
        <f t="shared" si="0"/>
        <v>#REF!</v>
      </c>
      <c r="B5" s="39">
        <f>+B4+1</f>
        <v>2</v>
      </c>
      <c r="C5" s="56">
        <v>307</v>
      </c>
      <c r="D5" s="38" t="s">
        <v>325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39" t="e">
        <f>+VLOOKUP($C5,#REF!,6,"false")</f>
        <v>#REF!</v>
      </c>
      <c r="J5" s="57" t="e">
        <f t="shared" ref="J5:J16" si="3">TEXT(SUMPRODUCT(--(G5=$G$4:$G$598),--(B5&gt;$B$4:$B$598))+1,0)</f>
        <v>#REF!</v>
      </c>
      <c r="K5" s="58" t="e">
        <f t="shared" ref="K5:K16" si="4">+G5&amp;"  "&amp;J5</f>
        <v>#REF!</v>
      </c>
      <c r="M5" s="53">
        <v>2</v>
      </c>
      <c r="N5" s="59" t="str">
        <f t="shared" si="1"/>
        <v/>
      </c>
      <c r="O5" s="59" t="str">
        <f t="shared" ref="O5:AC5" si="5">+IF(ISNA(VLOOKUP(O$3&amp;"  "&amp;$M5,$A$3:$I$110,2,0)),"",VLOOKUP(O$3&amp;"  "&amp;$M5,$A$3:$I$110,2,0))</f>
        <v/>
      </c>
      <c r="P5" s="59" t="str">
        <f t="shared" si="5"/>
        <v/>
      </c>
      <c r="Q5" s="59" t="str">
        <f t="shared" si="5"/>
        <v/>
      </c>
      <c r="R5" s="59" t="str">
        <f t="shared" si="5"/>
        <v/>
      </c>
      <c r="S5" s="59" t="str">
        <f t="shared" si="5"/>
        <v/>
      </c>
      <c r="T5" s="59" t="str">
        <f t="shared" si="5"/>
        <v/>
      </c>
      <c r="U5" s="59" t="str">
        <f t="shared" si="5"/>
        <v/>
      </c>
      <c r="V5" s="59" t="str">
        <f t="shared" si="5"/>
        <v/>
      </c>
      <c r="W5" s="59" t="str">
        <f t="shared" si="5"/>
        <v/>
      </c>
      <c r="X5" s="59" t="str">
        <f t="shared" si="5"/>
        <v/>
      </c>
      <c r="Y5" s="59" t="str">
        <f t="shared" si="5"/>
        <v/>
      </c>
      <c r="Z5" s="59" t="str">
        <f t="shared" si="5"/>
        <v/>
      </c>
      <c r="AA5" s="59" t="str">
        <f t="shared" si="5"/>
        <v/>
      </c>
      <c r="AB5" s="59" t="str">
        <f t="shared" si="5"/>
        <v/>
      </c>
      <c r="AC5" s="59" t="str">
        <f t="shared" si="5"/>
        <v/>
      </c>
      <c r="AD5" s="59" t="str">
        <f t="shared" si="2"/>
        <v/>
      </c>
      <c r="AE5" s="59" t="str">
        <f t="shared" si="2"/>
        <v/>
      </c>
      <c r="AF5" s="59" t="str">
        <f t="shared" si="2"/>
        <v/>
      </c>
      <c r="AG5" s="59" t="str">
        <f t="shared" si="2"/>
        <v/>
      </c>
      <c r="AH5" s="59" t="str">
        <f t="shared" si="2"/>
        <v/>
      </c>
      <c r="AI5" s="59" t="str">
        <f t="shared" si="2"/>
        <v/>
      </c>
      <c r="AJ5" s="59" t="str">
        <f t="shared" si="2"/>
        <v/>
      </c>
      <c r="AK5" s="59" t="str">
        <f t="shared" si="2"/>
        <v/>
      </c>
      <c r="AL5" s="59" t="str">
        <f t="shared" si="2"/>
        <v/>
      </c>
      <c r="AM5" s="59" t="str">
        <f t="shared" si="2"/>
        <v/>
      </c>
      <c r="AN5" s="53"/>
    </row>
    <row r="6" spans="1:40" x14ac:dyDescent="0.25">
      <c r="A6" s="53" t="e">
        <f t="shared" si="0"/>
        <v>#REF!</v>
      </c>
      <c r="B6" s="39">
        <f t="shared" ref="B6:B16" si="6">+B5+1</f>
        <v>3</v>
      </c>
      <c r="C6" s="56">
        <v>299</v>
      </c>
      <c r="D6" s="38" t="s">
        <v>326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39" t="e">
        <f>+VLOOKUP($C6,#REF!,6,"false")</f>
        <v>#REF!</v>
      </c>
      <c r="J6" s="57" t="e">
        <f t="shared" si="3"/>
        <v>#REF!</v>
      </c>
      <c r="K6" s="58" t="e">
        <f t="shared" si="4"/>
        <v>#REF!</v>
      </c>
      <c r="M6" s="53">
        <v>3</v>
      </c>
      <c r="N6" s="59" t="str">
        <f t="shared" si="1"/>
        <v/>
      </c>
      <c r="O6" s="59" t="str">
        <f t="shared" si="2"/>
        <v/>
      </c>
      <c r="P6" s="59" t="str">
        <f t="shared" si="2"/>
        <v/>
      </c>
      <c r="Q6" s="59" t="str">
        <f t="shared" si="2"/>
        <v/>
      </c>
      <c r="R6" s="59" t="str">
        <f t="shared" si="2"/>
        <v/>
      </c>
      <c r="S6" s="59" t="str">
        <f t="shared" si="2"/>
        <v/>
      </c>
      <c r="T6" s="59" t="str">
        <f t="shared" si="2"/>
        <v/>
      </c>
      <c r="U6" s="59" t="str">
        <f t="shared" si="2"/>
        <v/>
      </c>
      <c r="V6" s="59" t="str">
        <f t="shared" si="2"/>
        <v/>
      </c>
      <c r="W6" s="59" t="str">
        <f t="shared" si="2"/>
        <v/>
      </c>
      <c r="X6" s="59" t="str">
        <f t="shared" si="2"/>
        <v/>
      </c>
      <c r="Y6" s="59" t="str">
        <f t="shared" si="2"/>
        <v/>
      </c>
      <c r="Z6" s="59" t="str">
        <f t="shared" si="2"/>
        <v/>
      </c>
      <c r="AA6" s="59" t="str">
        <f t="shared" si="2"/>
        <v/>
      </c>
      <c r="AB6" s="59" t="str">
        <f t="shared" si="2"/>
        <v/>
      </c>
      <c r="AC6" s="59" t="str">
        <f t="shared" si="2"/>
        <v/>
      </c>
      <c r="AD6" s="59" t="str">
        <f t="shared" si="2"/>
        <v/>
      </c>
      <c r="AE6" s="59" t="str">
        <f t="shared" si="2"/>
        <v/>
      </c>
      <c r="AF6" s="59" t="str">
        <f t="shared" si="2"/>
        <v/>
      </c>
      <c r="AG6" s="59" t="str">
        <f t="shared" si="2"/>
        <v/>
      </c>
      <c r="AH6" s="59" t="str">
        <f t="shared" si="2"/>
        <v/>
      </c>
      <c r="AI6" s="59" t="str">
        <f t="shared" si="2"/>
        <v/>
      </c>
      <c r="AJ6" s="59" t="str">
        <f t="shared" si="2"/>
        <v/>
      </c>
      <c r="AK6" s="59" t="str">
        <f t="shared" si="2"/>
        <v/>
      </c>
      <c r="AL6" s="59" t="str">
        <f t="shared" si="2"/>
        <v/>
      </c>
      <c r="AM6" s="59" t="str">
        <f t="shared" si="2"/>
        <v/>
      </c>
      <c r="AN6" s="53"/>
    </row>
    <row r="7" spans="1:40" x14ac:dyDescent="0.25">
      <c r="A7" s="53" t="e">
        <f t="shared" si="0"/>
        <v>#REF!</v>
      </c>
      <c r="B7" s="39">
        <f t="shared" si="6"/>
        <v>4</v>
      </c>
      <c r="C7" s="56">
        <v>309</v>
      </c>
      <c r="D7" s="38" t="s">
        <v>301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39" t="e">
        <f>+VLOOKUP($C7,#REF!,6,"false")</f>
        <v>#REF!</v>
      </c>
      <c r="J7" s="57" t="e">
        <f t="shared" si="3"/>
        <v>#REF!</v>
      </c>
      <c r="K7" s="58" t="e">
        <f t="shared" si="4"/>
        <v>#REF!</v>
      </c>
      <c r="M7" s="53"/>
      <c r="N7" s="59" t="str">
        <f t="shared" si="1"/>
        <v/>
      </c>
      <c r="O7" s="59" t="str">
        <f t="shared" si="2"/>
        <v/>
      </c>
      <c r="P7" s="59" t="str">
        <f t="shared" si="2"/>
        <v/>
      </c>
      <c r="Q7" s="59" t="str">
        <f t="shared" si="2"/>
        <v/>
      </c>
      <c r="R7" s="59" t="str">
        <f t="shared" si="2"/>
        <v/>
      </c>
      <c r="S7" s="59" t="str">
        <f t="shared" si="2"/>
        <v/>
      </c>
      <c r="T7" s="59" t="str">
        <f t="shared" si="2"/>
        <v/>
      </c>
      <c r="U7" s="59" t="str">
        <f t="shared" si="2"/>
        <v/>
      </c>
      <c r="V7" s="59" t="str">
        <f t="shared" si="2"/>
        <v/>
      </c>
      <c r="W7" s="59" t="str">
        <f t="shared" si="2"/>
        <v/>
      </c>
      <c r="X7" s="59" t="str">
        <f t="shared" si="2"/>
        <v/>
      </c>
      <c r="Y7" s="59" t="str">
        <f t="shared" si="2"/>
        <v/>
      </c>
      <c r="Z7" s="59" t="str">
        <f t="shared" si="2"/>
        <v/>
      </c>
      <c r="AA7" s="59" t="str">
        <f t="shared" si="2"/>
        <v/>
      </c>
      <c r="AB7" s="59" t="str">
        <f t="shared" si="2"/>
        <v/>
      </c>
      <c r="AC7" s="59" t="str">
        <f t="shared" si="2"/>
        <v/>
      </c>
      <c r="AD7" s="59" t="str">
        <f t="shared" si="2"/>
        <v/>
      </c>
      <c r="AE7" s="59" t="str">
        <f t="shared" si="2"/>
        <v/>
      </c>
      <c r="AF7" s="59" t="str">
        <f t="shared" si="2"/>
        <v/>
      </c>
      <c r="AG7" s="59" t="str">
        <f t="shared" si="2"/>
        <v/>
      </c>
      <c r="AH7" s="59" t="str">
        <f t="shared" si="2"/>
        <v/>
      </c>
      <c r="AI7" s="59" t="str">
        <f t="shared" si="2"/>
        <v/>
      </c>
      <c r="AJ7" s="59" t="str">
        <f t="shared" si="2"/>
        <v/>
      </c>
      <c r="AK7" s="59" t="str">
        <f t="shared" si="2"/>
        <v/>
      </c>
      <c r="AL7" s="59" t="str">
        <f t="shared" si="2"/>
        <v/>
      </c>
      <c r="AM7" s="59" t="str">
        <f t="shared" si="2"/>
        <v/>
      </c>
      <c r="AN7" s="53"/>
    </row>
    <row r="8" spans="1:40" x14ac:dyDescent="0.25">
      <c r="A8" s="53" t="e">
        <f t="shared" si="0"/>
        <v>#REF!</v>
      </c>
      <c r="B8" s="39">
        <f t="shared" si="6"/>
        <v>5</v>
      </c>
      <c r="C8" s="56">
        <v>500</v>
      </c>
      <c r="D8" s="38" t="s">
        <v>327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39" t="e">
        <f>+VLOOKUP($C8,#REF!,6,"false")</f>
        <v>#REF!</v>
      </c>
      <c r="J8" s="57" t="e">
        <f t="shared" si="3"/>
        <v>#REF!</v>
      </c>
      <c r="K8" s="58" t="e">
        <f t="shared" si="4"/>
        <v>#REF!</v>
      </c>
      <c r="M8" s="53"/>
      <c r="N8" s="59" t="str">
        <f t="shared" si="1"/>
        <v/>
      </c>
      <c r="O8" s="59" t="str">
        <f t="shared" si="2"/>
        <v/>
      </c>
      <c r="P8" s="59" t="str">
        <f t="shared" si="2"/>
        <v/>
      </c>
      <c r="Q8" s="59" t="str">
        <f t="shared" si="2"/>
        <v/>
      </c>
      <c r="R8" s="59" t="str">
        <f t="shared" si="2"/>
        <v/>
      </c>
      <c r="S8" s="59" t="str">
        <f t="shared" si="2"/>
        <v/>
      </c>
      <c r="T8" s="59" t="str">
        <f t="shared" si="2"/>
        <v/>
      </c>
      <c r="U8" s="59" t="str">
        <f t="shared" si="2"/>
        <v/>
      </c>
      <c r="V8" s="59" t="str">
        <f t="shared" si="2"/>
        <v/>
      </c>
      <c r="W8" s="59" t="str">
        <f t="shared" si="2"/>
        <v/>
      </c>
      <c r="X8" s="59" t="str">
        <f t="shared" si="2"/>
        <v/>
      </c>
      <c r="Y8" s="59" t="str">
        <f t="shared" si="2"/>
        <v/>
      </c>
      <c r="Z8" s="59" t="str">
        <f t="shared" si="2"/>
        <v/>
      </c>
      <c r="AA8" s="59" t="str">
        <f t="shared" si="2"/>
        <v/>
      </c>
      <c r="AB8" s="59" t="str">
        <f t="shared" si="2"/>
        <v/>
      </c>
      <c r="AC8" s="59" t="str">
        <f t="shared" si="2"/>
        <v/>
      </c>
      <c r="AD8" s="59" t="str">
        <f t="shared" si="2"/>
        <v/>
      </c>
      <c r="AE8" s="59" t="str">
        <f t="shared" si="2"/>
        <v/>
      </c>
      <c r="AF8" s="59" t="str">
        <f t="shared" si="2"/>
        <v/>
      </c>
      <c r="AG8" s="59" t="str">
        <f t="shared" si="2"/>
        <v/>
      </c>
      <c r="AH8" s="59" t="str">
        <f t="shared" si="2"/>
        <v/>
      </c>
      <c r="AI8" s="59" t="str">
        <f t="shared" si="2"/>
        <v/>
      </c>
      <c r="AJ8" s="59" t="str">
        <f t="shared" si="2"/>
        <v/>
      </c>
      <c r="AK8" s="59" t="str">
        <f t="shared" si="2"/>
        <v/>
      </c>
      <c r="AL8" s="59" t="str">
        <f t="shared" si="2"/>
        <v/>
      </c>
      <c r="AM8" s="59" t="str">
        <f t="shared" si="2"/>
        <v/>
      </c>
      <c r="AN8" s="53"/>
    </row>
    <row r="9" spans="1:40" x14ac:dyDescent="0.25">
      <c r="A9" s="53" t="e">
        <f t="shared" si="0"/>
        <v>#REF!</v>
      </c>
      <c r="B9" s="39">
        <f t="shared" si="6"/>
        <v>6</v>
      </c>
      <c r="C9" s="56">
        <v>303</v>
      </c>
      <c r="D9" s="38" t="s">
        <v>328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39" t="e">
        <f>+VLOOKUP($C9,#REF!,6,"false")</f>
        <v>#REF!</v>
      </c>
      <c r="J9" s="57" t="e">
        <f t="shared" si="3"/>
        <v>#REF!</v>
      </c>
      <c r="K9" s="58" t="e">
        <f t="shared" si="4"/>
        <v>#REF!</v>
      </c>
      <c r="M9" s="53"/>
      <c r="N9" s="59" t="str">
        <f t="shared" si="1"/>
        <v/>
      </c>
      <c r="O9" s="59" t="str">
        <f t="shared" si="2"/>
        <v/>
      </c>
      <c r="P9" s="59" t="str">
        <f t="shared" si="2"/>
        <v/>
      </c>
      <c r="Q9" s="59" t="str">
        <f t="shared" si="2"/>
        <v/>
      </c>
      <c r="R9" s="59" t="str">
        <f t="shared" si="2"/>
        <v/>
      </c>
      <c r="S9" s="59" t="str">
        <f t="shared" si="2"/>
        <v/>
      </c>
      <c r="T9" s="59" t="str">
        <f t="shared" si="2"/>
        <v/>
      </c>
      <c r="U9" s="59" t="str">
        <f t="shared" si="2"/>
        <v/>
      </c>
      <c r="V9" s="59" t="str">
        <f t="shared" si="2"/>
        <v/>
      </c>
      <c r="W9" s="59" t="str">
        <f t="shared" si="2"/>
        <v/>
      </c>
      <c r="X9" s="59" t="str">
        <f t="shared" si="2"/>
        <v/>
      </c>
      <c r="Y9" s="59" t="str">
        <f t="shared" si="2"/>
        <v/>
      </c>
      <c r="Z9" s="59" t="str">
        <f t="shared" si="2"/>
        <v/>
      </c>
      <c r="AA9" s="59" t="str">
        <f t="shared" si="2"/>
        <v/>
      </c>
      <c r="AB9" s="59" t="str">
        <f t="shared" si="2"/>
        <v/>
      </c>
      <c r="AC9" s="59" t="str">
        <f t="shared" si="2"/>
        <v/>
      </c>
      <c r="AD9" s="59" t="str">
        <f t="shared" si="2"/>
        <v/>
      </c>
      <c r="AE9" s="59" t="str">
        <f t="shared" si="2"/>
        <v/>
      </c>
      <c r="AF9" s="59" t="str">
        <f t="shared" si="2"/>
        <v/>
      </c>
      <c r="AG9" s="59" t="str">
        <f t="shared" si="2"/>
        <v/>
      </c>
      <c r="AH9" s="59" t="str">
        <f t="shared" si="2"/>
        <v/>
      </c>
      <c r="AI9" s="59" t="str">
        <f t="shared" si="2"/>
        <v/>
      </c>
      <c r="AJ9" s="59" t="str">
        <f t="shared" si="2"/>
        <v/>
      </c>
      <c r="AK9" s="59" t="str">
        <f t="shared" si="2"/>
        <v/>
      </c>
      <c r="AL9" s="59" t="str">
        <f t="shared" si="2"/>
        <v/>
      </c>
      <c r="AM9" s="59" t="str">
        <f t="shared" si="2"/>
        <v/>
      </c>
      <c r="AN9" s="53"/>
    </row>
    <row r="10" spans="1:40" x14ac:dyDescent="0.25">
      <c r="A10" s="53" t="e">
        <f t="shared" si="0"/>
        <v>#REF!</v>
      </c>
      <c r="B10" s="39">
        <f t="shared" si="6"/>
        <v>7</v>
      </c>
      <c r="C10" s="56">
        <v>302</v>
      </c>
      <c r="D10" s="38" t="s">
        <v>329</v>
      </c>
      <c r="E10" s="4" t="e">
        <f>+VLOOKUP($C10,#REF!,2,"false")</f>
        <v>#REF!</v>
      </c>
      <c r="F10" s="4" t="e">
        <f>+VLOOKUP($C10,#REF!,3,"false")</f>
        <v>#REF!</v>
      </c>
      <c r="G10" s="4" t="e">
        <f>+VLOOKUP($C10,#REF!,4,"false")</f>
        <v>#REF!</v>
      </c>
      <c r="H10" s="4" t="e">
        <f>+VLOOKUP($C10,#REF!,5,"false")</f>
        <v>#REF!</v>
      </c>
      <c r="I10" s="39" t="e">
        <f>+VLOOKUP($C10,#REF!,6,"false")</f>
        <v>#REF!</v>
      </c>
      <c r="J10" s="57" t="e">
        <f t="shared" si="3"/>
        <v>#REF!</v>
      </c>
      <c r="K10" s="58" t="e">
        <f t="shared" si="4"/>
        <v>#REF!</v>
      </c>
      <c r="M10" s="54" t="s">
        <v>48</v>
      </c>
      <c r="N10" s="60">
        <f>IF(N6="",1000,SUM(N4:N6))</f>
        <v>1000</v>
      </c>
      <c r="O10" s="60">
        <f t="shared" ref="O10:AM10" si="7">IF(O6="",1000,SUM(O4:O6))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53"/>
    </row>
    <row r="11" spans="1:40" x14ac:dyDescent="0.25">
      <c r="A11" s="53" t="e">
        <f t="shared" si="0"/>
        <v>#REF!</v>
      </c>
      <c r="B11" s="39">
        <f t="shared" si="6"/>
        <v>8</v>
      </c>
      <c r="C11" s="56">
        <v>297</v>
      </c>
      <c r="D11" s="38" t="s">
        <v>330</v>
      </c>
      <c r="E11" s="4" t="e">
        <f>+VLOOKUP($C11,#REF!,2,"false")</f>
        <v>#REF!</v>
      </c>
      <c r="F11" s="4" t="e">
        <f>+VLOOKUP($C11,#REF!,3,"false")</f>
        <v>#REF!</v>
      </c>
      <c r="G11" s="4" t="e">
        <f>+VLOOKUP($C11,#REF!,4,"false")</f>
        <v>#REF!</v>
      </c>
      <c r="H11" s="4" t="e">
        <f>+VLOOKUP($C11,#REF!,5,"false")</f>
        <v>#REF!</v>
      </c>
      <c r="I11" s="39" t="e">
        <f>+VLOOKUP($C11,#REF!,6,"false")</f>
        <v>#REF!</v>
      </c>
      <c r="J11" s="57" t="e">
        <f t="shared" si="3"/>
        <v>#REF!</v>
      </c>
      <c r="K11" s="58" t="e">
        <f t="shared" si="4"/>
        <v>#REF!</v>
      </c>
      <c r="M11" s="54" t="s">
        <v>29</v>
      </c>
      <c r="N11" s="61">
        <f>RANK(N10,($N$10:$AM$10,$N$19:$AM$19,$N$28:$AM$28, $N$37:$AM$37),1)</f>
        <v>1</v>
      </c>
      <c r="O11" s="61">
        <f>RANK(O10,($N$10:$AM$10,$N$19:$AM$19,$N$28:$AM$28, $N$37:$AM$37),1)</f>
        <v>1</v>
      </c>
      <c r="P11" s="61">
        <f>RANK(P10,($N$10:$AM$10,$N$19:$AM$19,$N$28:$AM$28, $N$37:$AM$37),1)</f>
        <v>1</v>
      </c>
      <c r="Q11" s="61">
        <f>RANK(Q10,($N$10:$AM$10,$N$19:$AM$19,$N$28:$AM$28, $N$37:$AM$37),1)</f>
        <v>1</v>
      </c>
      <c r="R11" s="61">
        <f>RANK(R10,($N$10:$AM$10,$N$19:$AM$19,$N$28:$AM$28, $N$37:$AM$37),1)</f>
        <v>1</v>
      </c>
      <c r="S11" s="61">
        <f>RANK(S10,($N$10:$AM$10,$N$19:$AM$19,$N$28:$AM$28, $N$37:$AM$37),1)</f>
        <v>1</v>
      </c>
      <c r="T11" s="61">
        <f>RANK(T10,($N$10:$AM$10,$N$19:$AM$19,$N$28:$AM$28, $N$37:$AM$37),1)</f>
        <v>1</v>
      </c>
      <c r="U11" s="61">
        <f>RANK(U10,($N$10:$AM$10,$N$19:$AM$19,$N$28:$AM$28, $N$37:$AM$37),1)</f>
        <v>1</v>
      </c>
      <c r="V11" s="61">
        <f>RANK(V10,($N$10:$AM$10,$N$19:$AM$19,$N$28:$AM$28, $N$37:$AM$37),1)</f>
        <v>1</v>
      </c>
      <c r="W11" s="61">
        <f>RANK(W10,($N$10:$AM$10,$N$19:$AM$19,$N$28:$AM$28, $N$37:$AM$37),1)</f>
        <v>1</v>
      </c>
      <c r="X11" s="61">
        <f>RANK(X10,($N$10:$AM$10,$N$19:$AM$19,$N$28:$AM$28, $N$37:$AM$37),1)</f>
        <v>1</v>
      </c>
      <c r="Y11" s="61">
        <f>RANK(Y10,($N$10:$AM$10,$N$19:$AM$19,$N$28:$AM$28, $N$37:$AM$37),1)</f>
        <v>1</v>
      </c>
      <c r="Z11" s="61">
        <f>RANK(Z10,($N$10:$AM$10,$N$19:$AM$19,$N$28:$AM$28, $N$37:$AM$37),1)</f>
        <v>1</v>
      </c>
      <c r="AA11" s="61">
        <f>RANK(AA10,($N$10:$AM$10,$N$19:$AM$19,$N$28:$AM$28, $N$37:$AM$37),1)</f>
        <v>1</v>
      </c>
      <c r="AB11" s="61">
        <f>RANK(AB10,($N$10:$AM$10,$N$19:$AM$19,$N$28:$AM$28, $N$37:$AM$37),1)</f>
        <v>1</v>
      </c>
      <c r="AC11" s="61">
        <f>RANK(AC10,($N$10:$AM$10,$N$19:$AM$19,$N$28:$AM$28, $N$37:$AM$37),1)</f>
        <v>1</v>
      </c>
      <c r="AD11" s="61">
        <f>RANK(AD10,($N$10:$AM$10,$N$19:$AM$19,$N$28:$AM$28, $N$37:$AM$37),1)</f>
        <v>1</v>
      </c>
      <c r="AE11" s="61">
        <f>RANK(AE10,($N$10:$AM$10,$N$19:$AM$19,$N$28:$AM$28, $N$37:$AM$37),1)</f>
        <v>1</v>
      </c>
      <c r="AF11" s="61">
        <f>RANK(AF10,($N$10:$AM$10,$N$19:$AM$19,$N$28:$AM$28, $N$37:$AM$37),1)</f>
        <v>1</v>
      </c>
      <c r="AG11" s="61">
        <f>RANK(AG10,($N$10:$AM$10,$N$19:$AM$19,$N$28:$AM$28, $N$37:$AM$37),1)</f>
        <v>1</v>
      </c>
      <c r="AH11" s="61">
        <f>RANK(AH10,($N$10:$AM$10,$N$19:$AM$19,$N$28:$AM$28, $N$37:$AM$37),1)</f>
        <v>1</v>
      </c>
      <c r="AI11" s="61">
        <f>RANK(AI10,($N$10:$AM$10,$N$19:$AM$19,$N$28:$AM$28, $N$37:$AM$37),1)</f>
        <v>1</v>
      </c>
      <c r="AJ11" s="61">
        <f>RANK(AJ10,($N$10:$AM$10,$N$19:$AM$19,$N$28:$AM$28, $N$37:$AM$37),1)</f>
        <v>1</v>
      </c>
      <c r="AK11" s="61">
        <f>RANK(AK10,($N$10:$AM$10,$N$19:$AM$19,$N$28:$AM$28, $N$37:$AM$37),1)</f>
        <v>1</v>
      </c>
      <c r="AL11" s="61">
        <f>RANK(AL10,($N$10:$AM$10,$N$19:$AM$19,$N$28:$AM$28, $N$37:$AM$37),1)</f>
        <v>1</v>
      </c>
      <c r="AM11" s="61">
        <f>RANK(AM10,($N$10:$AM$10,$N$19:$AM$19,$N$28:$AM$28, $N$37:$AM$37),1)</f>
        <v>1</v>
      </c>
      <c r="AN11" s="53"/>
    </row>
    <row r="12" spans="1:40" x14ac:dyDescent="0.25">
      <c r="A12" s="53" t="e">
        <f t="shared" si="0"/>
        <v>#REF!</v>
      </c>
      <c r="B12" s="39">
        <f t="shared" si="6"/>
        <v>9</v>
      </c>
      <c r="C12" s="56">
        <v>311</v>
      </c>
      <c r="D12" s="38" t="s">
        <v>331</v>
      </c>
      <c r="E12" s="4" t="e">
        <f>+VLOOKUP($C12,#REF!,2,"false")</f>
        <v>#REF!</v>
      </c>
      <c r="F12" s="4" t="e">
        <f>+VLOOKUP($C12,#REF!,3,"false")</f>
        <v>#REF!</v>
      </c>
      <c r="G12" s="4" t="e">
        <f>+VLOOKUP($C12,#REF!,4,"false")</f>
        <v>#REF!</v>
      </c>
      <c r="H12" s="4" t="e">
        <f>+VLOOKUP($C12,#REF!,5,"false")</f>
        <v>#REF!</v>
      </c>
      <c r="I12" s="39" t="e">
        <f>+VLOOKUP($C12,#REF!,6,"false")</f>
        <v>#REF!</v>
      </c>
      <c r="J12" s="57" t="e">
        <f t="shared" si="3"/>
        <v>#REF!</v>
      </c>
      <c r="K12" s="58" t="e">
        <f t="shared" si="4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x14ac:dyDescent="0.25">
      <c r="A13" s="53" t="e">
        <f t="shared" si="0"/>
        <v>#REF!</v>
      </c>
      <c r="B13" s="39">
        <f t="shared" si="6"/>
        <v>10</v>
      </c>
      <c r="C13" s="56">
        <v>304</v>
      </c>
      <c r="D13" s="38" t="s">
        <v>333</v>
      </c>
      <c r="E13" s="4" t="e">
        <f>+VLOOKUP($C13,#REF!,2,"false")</f>
        <v>#REF!</v>
      </c>
      <c r="F13" s="4" t="e">
        <f>+VLOOKUP($C13,#REF!,3,"false")</f>
        <v>#REF!</v>
      </c>
      <c r="G13" s="4" t="e">
        <f>+VLOOKUP($C13,#REF!,4,"false")</f>
        <v>#REF!</v>
      </c>
      <c r="H13" s="4" t="e">
        <f>+VLOOKUP($C13,#REF!,5,"false")</f>
        <v>#REF!</v>
      </c>
      <c r="I13" s="39" t="e">
        <f>+VLOOKUP($C13,#REF!,6,"false")</f>
        <v>#REF!</v>
      </c>
      <c r="J13" s="57" t="e">
        <f t="shared" si="3"/>
        <v>#REF!</v>
      </c>
      <c r="K13" s="58" t="e">
        <f t="shared" si="4"/>
        <v>#REF!</v>
      </c>
      <c r="M13" s="53">
        <v>4</v>
      </c>
      <c r="N13" s="59" t="str">
        <f t="shared" ref="N13:N18" si="8">+IF(ISNA(VLOOKUP(N$3&amp;"  "&amp;$M13,$A$3:$I$110,2,0)),"",VLOOKUP(N$3&amp;"  "&amp;$M13,$A$3:$I$110,2,0))</f>
        <v/>
      </c>
      <c r="O13" s="59" t="str">
        <f t="shared" ref="O13:AD18" si="9">+IF(ISNA(VLOOKUP(O$3&amp;"  "&amp;$M13,$A$3:$I$110,2,0)),"",VLOOKUP(O$3&amp;"  "&amp;$M13,$A$3:$I$110,2,0))</f>
        <v/>
      </c>
      <c r="P13" s="59" t="str">
        <f t="shared" si="9"/>
        <v/>
      </c>
      <c r="Q13" s="59" t="str">
        <f t="shared" si="9"/>
        <v/>
      </c>
      <c r="R13" s="59" t="str">
        <f t="shared" si="9"/>
        <v/>
      </c>
      <c r="S13" s="59" t="str">
        <f t="shared" si="9"/>
        <v/>
      </c>
      <c r="T13" s="59" t="str">
        <f t="shared" si="9"/>
        <v/>
      </c>
      <c r="U13" s="59" t="str">
        <f t="shared" si="9"/>
        <v/>
      </c>
      <c r="V13" s="59" t="str">
        <f t="shared" si="9"/>
        <v/>
      </c>
      <c r="W13" s="59" t="str">
        <f t="shared" si="9"/>
        <v/>
      </c>
      <c r="X13" s="59" t="str">
        <f t="shared" si="9"/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ref="AE13:AM18" si="10">+IF(ISNA(VLOOKUP(AE$3&amp;"  "&amp;$M13,$A$3:$I$110,2,0)),"",VLOOKUP(AE$3&amp;"  "&amp;$M13,$A$3:$I$110,2,0))</f>
        <v/>
      </c>
      <c r="AF13" s="59" t="str">
        <f t="shared" si="10"/>
        <v/>
      </c>
      <c r="AG13" s="59" t="str">
        <f t="shared" si="10"/>
        <v/>
      </c>
      <c r="AH13" s="59" t="str">
        <f t="shared" si="10"/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  <c r="AN13" s="53"/>
    </row>
    <row r="14" spans="1:40" x14ac:dyDescent="0.25">
      <c r="A14" s="53" t="e">
        <f t="shared" si="0"/>
        <v>#REF!</v>
      </c>
      <c r="B14" s="39">
        <f t="shared" si="6"/>
        <v>11</v>
      </c>
      <c r="C14" s="56">
        <v>310</v>
      </c>
      <c r="D14" s="38" t="s">
        <v>336</v>
      </c>
      <c r="E14" s="4" t="e">
        <f>+VLOOKUP($C14,#REF!,2,"false")</f>
        <v>#REF!</v>
      </c>
      <c r="F14" s="4" t="e">
        <f>+VLOOKUP($C14,#REF!,3,"false")</f>
        <v>#REF!</v>
      </c>
      <c r="G14" s="4" t="e">
        <f>+VLOOKUP($C14,#REF!,4,"false")</f>
        <v>#REF!</v>
      </c>
      <c r="H14" s="4" t="e">
        <f>+VLOOKUP($C14,#REF!,5,"false")</f>
        <v>#REF!</v>
      </c>
      <c r="I14" s="39" t="e">
        <f>+VLOOKUP($C14,#REF!,6,"false")</f>
        <v>#REF!</v>
      </c>
      <c r="J14" s="57" t="e">
        <f t="shared" si="3"/>
        <v>#REF!</v>
      </c>
      <c r="K14" s="58" t="e">
        <f t="shared" si="4"/>
        <v>#REF!</v>
      </c>
      <c r="M14" s="53">
        <v>5</v>
      </c>
      <c r="N14" s="59" t="str">
        <f t="shared" si="8"/>
        <v/>
      </c>
      <c r="O14" s="59" t="str">
        <f t="shared" si="9"/>
        <v/>
      </c>
      <c r="P14" s="59" t="str">
        <f t="shared" si="9"/>
        <v/>
      </c>
      <c r="Q14" s="59" t="str">
        <f t="shared" si="9"/>
        <v/>
      </c>
      <c r="R14" s="59" t="str">
        <f t="shared" si="9"/>
        <v/>
      </c>
      <c r="S14" s="59" t="str">
        <f t="shared" si="9"/>
        <v/>
      </c>
      <c r="T14" s="59" t="str">
        <f t="shared" si="9"/>
        <v/>
      </c>
      <c r="U14" s="59" t="str">
        <f t="shared" si="9"/>
        <v/>
      </c>
      <c r="V14" s="59" t="str">
        <f t="shared" si="9"/>
        <v/>
      </c>
      <c r="W14" s="59" t="str">
        <f t="shared" si="9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10"/>
        <v/>
      </c>
      <c r="AF14" s="59" t="str">
        <f t="shared" si="10"/>
        <v/>
      </c>
      <c r="AG14" s="59" t="str">
        <f t="shared" si="10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  <c r="AN14" s="53"/>
    </row>
    <row r="15" spans="1:40" x14ac:dyDescent="0.25">
      <c r="A15" s="53" t="e">
        <f t="shared" si="0"/>
        <v>#REF!</v>
      </c>
      <c r="B15" s="39">
        <f t="shared" si="6"/>
        <v>12</v>
      </c>
      <c r="C15" s="56">
        <v>300</v>
      </c>
      <c r="D15" s="38" t="s">
        <v>337</v>
      </c>
      <c r="E15" s="4" t="e">
        <f>+VLOOKUP($C15,#REF!,2,"false")</f>
        <v>#REF!</v>
      </c>
      <c r="F15" s="4" t="e">
        <f>+VLOOKUP($C15,#REF!,3,"false")</f>
        <v>#REF!</v>
      </c>
      <c r="G15" s="4" t="e">
        <f>+VLOOKUP($C15,#REF!,4,"false")</f>
        <v>#REF!</v>
      </c>
      <c r="H15" s="4" t="e">
        <f>+VLOOKUP($C15,#REF!,5,"false")</f>
        <v>#REF!</v>
      </c>
      <c r="I15" s="39" t="e">
        <f>+VLOOKUP($C15,#REF!,6,"false")</f>
        <v>#REF!</v>
      </c>
      <c r="J15" s="57" t="e">
        <f t="shared" si="3"/>
        <v>#REF!</v>
      </c>
      <c r="K15" s="58" t="e">
        <f t="shared" si="4"/>
        <v>#REF!</v>
      </c>
      <c r="M15" s="53">
        <v>6</v>
      </c>
      <c r="N15" s="59" t="str">
        <f t="shared" si="8"/>
        <v/>
      </c>
      <c r="O15" s="59" t="str">
        <f t="shared" si="9"/>
        <v/>
      </c>
      <c r="P15" s="59" t="str">
        <f t="shared" si="9"/>
        <v/>
      </c>
      <c r="Q15" s="59" t="str">
        <f t="shared" si="9"/>
        <v/>
      </c>
      <c r="R15" s="59" t="str">
        <f t="shared" si="9"/>
        <v/>
      </c>
      <c r="S15" s="59" t="str">
        <f t="shared" si="9"/>
        <v/>
      </c>
      <c r="T15" s="59" t="str">
        <f t="shared" si="9"/>
        <v/>
      </c>
      <c r="U15" s="59" t="str">
        <f t="shared" si="9"/>
        <v/>
      </c>
      <c r="V15" s="59" t="str">
        <f t="shared" si="9"/>
        <v/>
      </c>
      <c r="W15" s="59" t="str">
        <f t="shared" si="9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10"/>
        <v/>
      </c>
      <c r="AF15" s="59" t="str">
        <f t="shared" si="10"/>
        <v/>
      </c>
      <c r="AG15" s="59" t="str">
        <f t="shared" si="10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  <c r="AN15" s="53"/>
    </row>
    <row r="16" spans="1:40" x14ac:dyDescent="0.25">
      <c r="A16" s="53" t="e">
        <f t="shared" si="0"/>
        <v>#REF!</v>
      </c>
      <c r="B16" s="39">
        <f t="shared" si="6"/>
        <v>13</v>
      </c>
      <c r="C16" s="56">
        <v>308</v>
      </c>
      <c r="D16" s="38" t="s">
        <v>338</v>
      </c>
      <c r="E16" s="4" t="e">
        <f>+VLOOKUP($C16,#REF!,2,"false")</f>
        <v>#REF!</v>
      </c>
      <c r="F16" s="4" t="e">
        <f>+VLOOKUP($C16,#REF!,3,"false")</f>
        <v>#REF!</v>
      </c>
      <c r="G16" s="4" t="e">
        <f>+VLOOKUP($C16,#REF!,4,"false")</f>
        <v>#REF!</v>
      </c>
      <c r="H16" s="4" t="e">
        <f>+VLOOKUP($C16,#REF!,5,"false")</f>
        <v>#REF!</v>
      </c>
      <c r="I16" s="39" t="e">
        <f>+VLOOKUP($C16,#REF!,6,"false")</f>
        <v>#REF!</v>
      </c>
      <c r="J16" s="57" t="e">
        <f t="shared" si="3"/>
        <v>#REF!</v>
      </c>
      <c r="K16" s="58" t="e">
        <f t="shared" si="4"/>
        <v>#REF!</v>
      </c>
      <c r="M16" s="53"/>
      <c r="N16" s="59" t="str">
        <f t="shared" si="8"/>
        <v/>
      </c>
      <c r="O16" s="59" t="str">
        <f t="shared" si="9"/>
        <v/>
      </c>
      <c r="P16" s="59" t="str">
        <f t="shared" si="9"/>
        <v/>
      </c>
      <c r="Q16" s="59" t="str">
        <f t="shared" si="9"/>
        <v/>
      </c>
      <c r="R16" s="59" t="str">
        <f t="shared" si="9"/>
        <v/>
      </c>
      <c r="S16" s="59" t="str">
        <f t="shared" si="9"/>
        <v/>
      </c>
      <c r="T16" s="59" t="str">
        <f t="shared" si="9"/>
        <v/>
      </c>
      <c r="U16" s="59" t="str">
        <f t="shared" si="9"/>
        <v/>
      </c>
      <c r="V16" s="59" t="str">
        <f t="shared" si="9"/>
        <v/>
      </c>
      <c r="W16" s="59" t="str">
        <f t="shared" si="9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10"/>
        <v/>
      </c>
      <c r="AF16" s="59" t="str">
        <f t="shared" si="10"/>
        <v/>
      </c>
      <c r="AG16" s="59" t="str">
        <f t="shared" si="10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  <c r="AN16" s="53"/>
    </row>
    <row r="17" spans="1:40" x14ac:dyDescent="0.25">
      <c r="A17" s="53"/>
      <c r="B17" s="56"/>
      <c r="D17" s="40"/>
      <c r="E17" s="48"/>
      <c r="F17" s="48"/>
      <c r="G17" s="48"/>
      <c r="H17" s="48"/>
      <c r="I17" s="56"/>
      <c r="J17" s="57"/>
      <c r="K17" s="58"/>
      <c r="M17" s="53"/>
      <c r="N17" s="59" t="str">
        <f t="shared" si="8"/>
        <v/>
      </c>
      <c r="O17" s="59" t="str">
        <f t="shared" si="9"/>
        <v/>
      </c>
      <c r="P17" s="59" t="str">
        <f t="shared" si="9"/>
        <v/>
      </c>
      <c r="Q17" s="59" t="str">
        <f t="shared" si="9"/>
        <v/>
      </c>
      <c r="R17" s="59" t="str">
        <f t="shared" si="9"/>
        <v/>
      </c>
      <c r="S17" s="59" t="str">
        <f t="shared" si="9"/>
        <v/>
      </c>
      <c r="T17" s="59" t="str">
        <f t="shared" si="9"/>
        <v/>
      </c>
      <c r="U17" s="59" t="str">
        <f t="shared" si="9"/>
        <v/>
      </c>
      <c r="V17" s="59" t="str">
        <f t="shared" si="9"/>
        <v/>
      </c>
      <c r="W17" s="59" t="str">
        <f t="shared" si="9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10"/>
        <v/>
      </c>
      <c r="AF17" s="59" t="str">
        <f t="shared" si="10"/>
        <v/>
      </c>
      <c r="AG17" s="59" t="str">
        <f t="shared" si="10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  <c r="AN17" s="53"/>
    </row>
    <row r="18" spans="1:40" x14ac:dyDescent="0.25">
      <c r="A18" s="53"/>
      <c r="B18" s="56"/>
      <c r="D18" s="40"/>
      <c r="E18" s="48"/>
      <c r="F18" s="48"/>
      <c r="G18" s="48"/>
      <c r="H18" s="48"/>
      <c r="I18" s="56"/>
      <c r="J18" s="57"/>
      <c r="K18" s="58"/>
      <c r="M18" s="53"/>
      <c r="N18" s="59" t="str">
        <f t="shared" si="8"/>
        <v/>
      </c>
      <c r="O18" s="59" t="str">
        <f t="shared" si="9"/>
        <v/>
      </c>
      <c r="P18" s="59" t="str">
        <f t="shared" si="9"/>
        <v/>
      </c>
      <c r="Q18" s="59" t="str">
        <f t="shared" si="9"/>
        <v/>
      </c>
      <c r="R18" s="59" t="str">
        <f t="shared" si="9"/>
        <v/>
      </c>
      <c r="S18" s="59" t="str">
        <f t="shared" si="9"/>
        <v/>
      </c>
      <c r="T18" s="59" t="str">
        <f t="shared" si="9"/>
        <v/>
      </c>
      <c r="U18" s="59" t="str">
        <f t="shared" si="9"/>
        <v/>
      </c>
      <c r="V18" s="59" t="str">
        <f t="shared" si="9"/>
        <v/>
      </c>
      <c r="W18" s="59" t="str">
        <f t="shared" si="9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10"/>
        <v/>
      </c>
      <c r="AF18" s="59" t="str">
        <f t="shared" si="10"/>
        <v/>
      </c>
      <c r="AG18" s="59" t="str">
        <f t="shared" si="10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  <c r="AN18" s="53"/>
    </row>
    <row r="19" spans="1:40" x14ac:dyDescent="0.25">
      <c r="A19" s="53"/>
      <c r="B19" s="56"/>
      <c r="D19" s="40"/>
      <c r="E19" s="48"/>
      <c r="F19" s="48"/>
      <c r="G19" s="48"/>
      <c r="H19" s="48"/>
      <c r="I19" s="56"/>
      <c r="J19" s="57"/>
      <c r="K19" s="58"/>
      <c r="M19" s="54" t="s">
        <v>48</v>
      </c>
      <c r="N19" s="60">
        <f>IF(N15="",1000,SUM(N13:N15))</f>
        <v>1000</v>
      </c>
      <c r="O19" s="60">
        <f t="shared" ref="O19:AM19" si="11">IF(O15="",1000,SUM(O13:O15))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  <c r="AN19" s="53"/>
    </row>
    <row r="20" spans="1:40" x14ac:dyDescent="0.25">
      <c r="A20" s="53"/>
      <c r="B20" s="56"/>
      <c r="D20" s="40"/>
      <c r="E20" s="48"/>
      <c r="F20" s="48"/>
      <c r="G20" s="48"/>
      <c r="H20" s="48"/>
      <c r="I20" s="56"/>
      <c r="J20" s="57"/>
      <c r="K20" s="58"/>
      <c r="M20" s="54" t="s">
        <v>29</v>
      </c>
      <c r="N20" s="61">
        <f>RANK(N19,($N$10:$AM$10,$N$19:$AM$19,$N$28:$AM$28, $N$37:$AM$37),1)</f>
        <v>1</v>
      </c>
      <c r="O20" s="61">
        <f>RANK(O19,($N$10:$AM$10,$N$19:$AM$19,$N$28:$AM$28, $N$37:$AM$37),1)</f>
        <v>1</v>
      </c>
      <c r="P20" s="61">
        <f>RANK(P19,($N$10:$AM$10,$N$19:$AM$19,$N$28:$AM$28, $N$37:$AM$37),1)</f>
        <v>1</v>
      </c>
      <c r="Q20" s="61">
        <f>RANK(Q19,($N$10:$AM$10,$N$19:$AM$19,$N$28:$AM$28, $N$37:$AM$37),1)</f>
        <v>1</v>
      </c>
      <c r="R20" s="61">
        <f>RANK(R19,($N$10:$AM$10,$N$19:$AM$19,$N$28:$AM$28, $N$37:$AM$37),1)</f>
        <v>1</v>
      </c>
      <c r="S20" s="61">
        <f>RANK(S19,($N$10:$AM$10,$N$19:$AM$19,$N$28:$AM$28, $N$37:$AM$37),1)</f>
        <v>1</v>
      </c>
      <c r="T20" s="61">
        <f>RANK(T19,($N$10:$AM$10,$N$19:$AM$19,$N$28:$AM$28, $N$37:$AM$37),1)</f>
        <v>1</v>
      </c>
      <c r="U20" s="61">
        <f>RANK(U19,($N$10:$AM$10,$N$19:$AM$19,$N$28:$AM$28, $N$37:$AM$37),1)</f>
        <v>1</v>
      </c>
      <c r="V20" s="61">
        <f>RANK(V19,($N$10:$AM$10,$N$19:$AM$19,$N$28:$AM$28, $N$37:$AM$37),1)</f>
        <v>1</v>
      </c>
      <c r="W20" s="61">
        <f>RANK(W19,($N$10:$AM$10,$N$19:$AM$19,$N$28:$AM$28, $N$37:$AM$37),1)</f>
        <v>1</v>
      </c>
      <c r="X20" s="61">
        <f>RANK(X19,($N$10:$AM$10,$N$19:$AM$19,$N$28:$AM$28, $N$37:$AM$37),1)</f>
        <v>1</v>
      </c>
      <c r="Y20" s="61">
        <f>RANK(Y19,($N$10:$AM$10,$N$19:$AM$19,$N$28:$AM$28, $N$37:$AM$37),1)</f>
        <v>1</v>
      </c>
      <c r="Z20" s="61">
        <f>RANK(Z19,($N$10:$AM$10,$N$19:$AM$19,$N$28:$AM$28, $N$37:$AM$37),1)</f>
        <v>1</v>
      </c>
      <c r="AA20" s="61">
        <f>RANK(AA19,($N$10:$AM$10,$N$19:$AM$19,$N$28:$AM$28, $N$37:$AM$37),1)</f>
        <v>1</v>
      </c>
      <c r="AB20" s="61">
        <f>RANK(AB19,($N$10:$AM$10,$N$19:$AM$19,$N$28:$AM$28, $N$37:$AM$37),1)</f>
        <v>1</v>
      </c>
      <c r="AC20" s="61">
        <f>RANK(AC19,($N$10:$AM$10,$N$19:$AM$19,$N$28:$AM$28, $N$37:$AM$37),1)</f>
        <v>1</v>
      </c>
      <c r="AD20" s="61">
        <f>RANK(AD19,($N$10:$AM$10,$N$19:$AM$19,$N$28:$AM$28, $N$37:$AM$37),1)</f>
        <v>1</v>
      </c>
      <c r="AE20" s="61">
        <f>RANK(AE19,($N$10:$AM$10,$N$19:$AM$19,$N$28:$AM$28, $N$37:$AM$37),1)</f>
        <v>1</v>
      </c>
      <c r="AF20" s="61">
        <f>RANK(AF19,($N$10:$AM$10,$N$19:$AM$19,$N$28:$AM$28, $N$37:$AM$37),1)</f>
        <v>1</v>
      </c>
      <c r="AG20" s="61">
        <f>RANK(AG19,($N$10:$AM$10,$N$19:$AM$19,$N$28:$AM$28, $N$37:$AM$37),1)</f>
        <v>1</v>
      </c>
      <c r="AH20" s="61">
        <f>RANK(AH19,($N$10:$AM$10,$N$19:$AM$19,$N$28:$AM$28, $N$37:$AM$37),1)</f>
        <v>1</v>
      </c>
      <c r="AI20" s="61">
        <f>RANK(AI19,($N$10:$AM$10,$N$19:$AM$19,$N$28:$AM$28, $N$37:$AM$37),1)</f>
        <v>1</v>
      </c>
      <c r="AJ20" s="61">
        <f>RANK(AJ19,($N$10:$AM$10,$N$19:$AM$19,$N$28:$AM$28, $N$37:$AM$37),1)</f>
        <v>1</v>
      </c>
      <c r="AK20" s="61">
        <f>RANK(AK19,($N$10:$AM$10,$N$19:$AM$19,$N$28:$AM$28, $N$37:$AM$37),1)</f>
        <v>1</v>
      </c>
      <c r="AL20" s="61">
        <f>RANK(AL19,($N$10:$AM$10,$N$19:$AM$19,$N$28:$AM$28, $N$37:$AM$37),1)</f>
        <v>1</v>
      </c>
      <c r="AM20" s="61">
        <f>RANK(AM19,($N$10:$AM$10,$N$19:$AM$19,$N$28:$AM$28, $N$37:$AM$37),1)</f>
        <v>1</v>
      </c>
      <c r="AN20" s="53"/>
    </row>
    <row r="21" spans="1:40" x14ac:dyDescent="0.25">
      <c r="A21" s="53"/>
      <c r="B21" s="56"/>
      <c r="D21" s="40"/>
      <c r="E21" s="48"/>
      <c r="F21" s="48"/>
      <c r="G21" s="48"/>
      <c r="H21" s="48"/>
      <c r="I21" s="56"/>
      <c r="J21" s="57"/>
      <c r="K21" s="58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x14ac:dyDescent="0.25">
      <c r="A22" s="53"/>
      <c r="B22" s="56"/>
      <c r="D22" s="40"/>
      <c r="E22" s="48"/>
      <c r="F22" s="48"/>
      <c r="G22" s="48"/>
      <c r="H22" s="48"/>
      <c r="I22" s="56"/>
      <c r="J22" s="57"/>
      <c r="K22" s="58"/>
      <c r="M22" s="53">
        <v>7</v>
      </c>
      <c r="N22" s="59" t="str">
        <f t="shared" ref="N22:N27" si="12">+IF(ISNA(VLOOKUP(N$3&amp;"  "&amp;$M22,$A$3:$I$110,2,0)),"",VLOOKUP(N$3&amp;"  "&amp;$M22,$A$3:$I$110,2,0))</f>
        <v/>
      </c>
      <c r="O22" s="59" t="str">
        <f t="shared" ref="O22:AM27" si="13">+IF(ISNA(VLOOKUP(O$3&amp;"  "&amp;$M22,$A$3:$I$110,2,0)),"",VLOOKUP(O$3&amp;"  "&amp;$M22,$A$3:$I$110,2,0))</f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si="13"/>
        <v/>
      </c>
      <c r="Y22" s="59" t="str">
        <f t="shared" si="13"/>
        <v/>
      </c>
      <c r="Z22" s="59" t="str">
        <f t="shared" si="13"/>
        <v/>
      </c>
      <c r="AA22" s="59" t="str">
        <f t="shared" si="13"/>
        <v/>
      </c>
      <c r="AB22" s="59" t="str">
        <f t="shared" si="13"/>
        <v/>
      </c>
      <c r="AC22" s="59" t="str">
        <f t="shared" si="13"/>
        <v/>
      </c>
      <c r="AD22" s="59" t="str">
        <f t="shared" si="13"/>
        <v/>
      </c>
      <c r="AE22" s="59" t="str">
        <f t="shared" si="13"/>
        <v/>
      </c>
      <c r="AF22" s="59" t="str">
        <f t="shared" si="13"/>
        <v/>
      </c>
      <c r="AG22" s="59" t="str">
        <f t="shared" si="13"/>
        <v/>
      </c>
      <c r="AH22" s="59" t="str">
        <f t="shared" si="13"/>
        <v/>
      </c>
      <c r="AI22" s="59" t="str">
        <f t="shared" si="13"/>
        <v/>
      </c>
      <c r="AJ22" s="59" t="str">
        <f t="shared" si="13"/>
        <v/>
      </c>
      <c r="AK22" s="59" t="str">
        <f t="shared" si="13"/>
        <v/>
      </c>
      <c r="AL22" s="59" t="str">
        <f t="shared" si="13"/>
        <v/>
      </c>
      <c r="AM22" s="59" t="str">
        <f t="shared" si="13"/>
        <v/>
      </c>
      <c r="AN22" s="53"/>
    </row>
    <row r="23" spans="1:40" x14ac:dyDescent="0.25">
      <c r="A23" s="53"/>
      <c r="B23" s="56"/>
      <c r="D23" s="40"/>
      <c r="E23" s="48"/>
      <c r="F23" s="48"/>
      <c r="G23" s="48"/>
      <c r="H23" s="48"/>
      <c r="I23" s="56"/>
      <c r="J23" s="57"/>
      <c r="K23" s="58"/>
      <c r="M23" s="53">
        <v>8</v>
      </c>
      <c r="N23" s="59" t="str">
        <f t="shared" si="12"/>
        <v/>
      </c>
      <c r="O23" s="59" t="str">
        <f t="shared" ref="O23:AC23" si="14">+IF(ISNA(VLOOKUP(O$3&amp;"  "&amp;$M23,$A$3:$I$110,2,0)),"",VLOOKUP(O$3&amp;"  "&amp;$M23,$A$3:$I$110,2,0))</f>
        <v/>
      </c>
      <c r="P23" s="59" t="str">
        <f t="shared" si="14"/>
        <v/>
      </c>
      <c r="Q23" s="59" t="str">
        <f t="shared" si="14"/>
        <v/>
      </c>
      <c r="R23" s="59" t="str">
        <f t="shared" si="14"/>
        <v/>
      </c>
      <c r="S23" s="59" t="str">
        <f t="shared" si="14"/>
        <v/>
      </c>
      <c r="T23" s="59" t="str">
        <f t="shared" si="14"/>
        <v/>
      </c>
      <c r="U23" s="59" t="str">
        <f t="shared" si="14"/>
        <v/>
      </c>
      <c r="V23" s="59" t="str">
        <f t="shared" si="14"/>
        <v/>
      </c>
      <c r="W23" s="59" t="str">
        <f t="shared" si="14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3"/>
        <v/>
      </c>
      <c r="AE23" s="59" t="str">
        <f t="shared" si="13"/>
        <v/>
      </c>
      <c r="AF23" s="59" t="str">
        <f t="shared" si="13"/>
        <v/>
      </c>
      <c r="AG23" s="59" t="str">
        <f t="shared" si="13"/>
        <v/>
      </c>
      <c r="AH23" s="59" t="str">
        <f t="shared" si="13"/>
        <v/>
      </c>
      <c r="AI23" s="59" t="str">
        <f t="shared" si="13"/>
        <v/>
      </c>
      <c r="AJ23" s="59" t="str">
        <f t="shared" si="13"/>
        <v/>
      </c>
      <c r="AK23" s="59" t="str">
        <f t="shared" si="13"/>
        <v/>
      </c>
      <c r="AL23" s="59" t="str">
        <f t="shared" si="13"/>
        <v/>
      </c>
      <c r="AM23" s="59" t="str">
        <f t="shared" si="13"/>
        <v/>
      </c>
      <c r="AN23" s="53"/>
    </row>
    <row r="24" spans="1:40" x14ac:dyDescent="0.25">
      <c r="A24" s="53"/>
      <c r="B24" s="56"/>
      <c r="D24" s="40"/>
      <c r="E24" s="48"/>
      <c r="F24" s="48"/>
      <c r="G24" s="48"/>
      <c r="H24" s="48"/>
      <c r="I24" s="56"/>
      <c r="J24" s="57"/>
      <c r="K24" s="58"/>
      <c r="M24" s="53">
        <v>9</v>
      </c>
      <c r="N24" s="59" t="str">
        <f t="shared" si="12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3"/>
        <v/>
      </c>
      <c r="Y24" s="59" t="str">
        <f t="shared" si="13"/>
        <v/>
      </c>
      <c r="Z24" s="59" t="str">
        <f t="shared" si="13"/>
        <v/>
      </c>
      <c r="AA24" s="59" t="str">
        <f t="shared" si="13"/>
        <v/>
      </c>
      <c r="AB24" s="59" t="str">
        <f t="shared" si="13"/>
        <v/>
      </c>
      <c r="AC24" s="59" t="str">
        <f t="shared" si="13"/>
        <v/>
      </c>
      <c r="AD24" s="59" t="str">
        <f t="shared" si="13"/>
        <v/>
      </c>
      <c r="AE24" s="59" t="str">
        <f t="shared" si="13"/>
        <v/>
      </c>
      <c r="AF24" s="59" t="str">
        <f t="shared" si="13"/>
        <v/>
      </c>
      <c r="AG24" s="59" t="str">
        <f t="shared" si="13"/>
        <v/>
      </c>
      <c r="AH24" s="59" t="str">
        <f t="shared" si="13"/>
        <v/>
      </c>
      <c r="AI24" s="59" t="str">
        <f t="shared" si="13"/>
        <v/>
      </c>
      <c r="AJ24" s="59" t="str">
        <f t="shared" si="13"/>
        <v/>
      </c>
      <c r="AK24" s="59" t="str">
        <f t="shared" si="13"/>
        <v/>
      </c>
      <c r="AL24" s="59" t="str">
        <f t="shared" si="13"/>
        <v/>
      </c>
      <c r="AM24" s="59" t="str">
        <f t="shared" si="13"/>
        <v/>
      </c>
      <c r="AN24" s="53"/>
    </row>
    <row r="25" spans="1:40" x14ac:dyDescent="0.25">
      <c r="A25" s="53"/>
      <c r="B25" s="56"/>
      <c r="D25" s="40"/>
      <c r="E25" s="48"/>
      <c r="F25" s="48"/>
      <c r="G25" s="48"/>
      <c r="H25" s="48"/>
      <c r="I25" s="56"/>
      <c r="J25" s="57"/>
      <c r="K25" s="58"/>
      <c r="M25" s="53"/>
      <c r="N25" s="59" t="str">
        <f t="shared" si="12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3"/>
        <v/>
      </c>
      <c r="Y25" s="59" t="str">
        <f t="shared" si="13"/>
        <v/>
      </c>
      <c r="Z25" s="59" t="str">
        <f t="shared" si="13"/>
        <v/>
      </c>
      <c r="AA25" s="59" t="str">
        <f t="shared" si="13"/>
        <v/>
      </c>
      <c r="AB25" s="59" t="str">
        <f t="shared" si="13"/>
        <v/>
      </c>
      <c r="AC25" s="59" t="str">
        <f t="shared" si="13"/>
        <v/>
      </c>
      <c r="AD25" s="59" t="str">
        <f t="shared" si="13"/>
        <v/>
      </c>
      <c r="AE25" s="59" t="str">
        <f t="shared" si="13"/>
        <v/>
      </c>
      <c r="AF25" s="59" t="str">
        <f t="shared" si="13"/>
        <v/>
      </c>
      <c r="AG25" s="59" t="str">
        <f t="shared" si="13"/>
        <v/>
      </c>
      <c r="AH25" s="59" t="str">
        <f t="shared" si="13"/>
        <v/>
      </c>
      <c r="AI25" s="59" t="str">
        <f t="shared" si="13"/>
        <v/>
      </c>
      <c r="AJ25" s="59" t="str">
        <f t="shared" si="13"/>
        <v/>
      </c>
      <c r="AK25" s="59" t="str">
        <f t="shared" si="13"/>
        <v/>
      </c>
      <c r="AL25" s="59" t="str">
        <f t="shared" si="13"/>
        <v/>
      </c>
      <c r="AM25" s="59" t="str">
        <f t="shared" si="13"/>
        <v/>
      </c>
      <c r="AN25" s="53"/>
    </row>
    <row r="26" spans="1:40" x14ac:dyDescent="0.25">
      <c r="A26" s="53"/>
      <c r="B26" s="56"/>
      <c r="D26" s="40"/>
      <c r="E26" s="48"/>
      <c r="F26" s="48"/>
      <c r="G26" s="48"/>
      <c r="H26" s="48"/>
      <c r="I26" s="56"/>
      <c r="J26" s="57"/>
      <c r="K26" s="58"/>
      <c r="M26" s="53"/>
      <c r="N26" s="59" t="str">
        <f t="shared" si="12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3"/>
        <v/>
      </c>
      <c r="Y26" s="59" t="str">
        <f t="shared" si="13"/>
        <v/>
      </c>
      <c r="Z26" s="59" t="str">
        <f t="shared" si="13"/>
        <v/>
      </c>
      <c r="AA26" s="59" t="str">
        <f t="shared" si="13"/>
        <v/>
      </c>
      <c r="AB26" s="59" t="str">
        <f t="shared" si="13"/>
        <v/>
      </c>
      <c r="AC26" s="59" t="str">
        <f t="shared" si="13"/>
        <v/>
      </c>
      <c r="AD26" s="59" t="str">
        <f t="shared" si="13"/>
        <v/>
      </c>
      <c r="AE26" s="59" t="str">
        <f t="shared" si="13"/>
        <v/>
      </c>
      <c r="AF26" s="59" t="str">
        <f t="shared" si="13"/>
        <v/>
      </c>
      <c r="AG26" s="59" t="str">
        <f t="shared" si="13"/>
        <v/>
      </c>
      <c r="AH26" s="59" t="str">
        <f t="shared" si="13"/>
        <v/>
      </c>
      <c r="AI26" s="59" t="str">
        <f t="shared" si="13"/>
        <v/>
      </c>
      <c r="AJ26" s="59" t="str">
        <f t="shared" si="13"/>
        <v/>
      </c>
      <c r="AK26" s="59" t="str">
        <f t="shared" si="13"/>
        <v/>
      </c>
      <c r="AL26" s="59" t="str">
        <f t="shared" si="13"/>
        <v/>
      </c>
      <c r="AM26" s="59" t="str">
        <f t="shared" si="13"/>
        <v/>
      </c>
      <c r="AN26" s="53"/>
    </row>
    <row r="27" spans="1:40" x14ac:dyDescent="0.25">
      <c r="A27" s="53"/>
      <c r="B27" s="56"/>
      <c r="D27" s="40"/>
      <c r="E27" s="48"/>
      <c r="F27" s="48"/>
      <c r="G27" s="48"/>
      <c r="H27" s="48"/>
      <c r="I27" s="56"/>
      <c r="J27" s="57"/>
      <c r="K27" s="58"/>
      <c r="M27" s="53"/>
      <c r="N27" s="59" t="str">
        <f t="shared" si="12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3"/>
        <v/>
      </c>
      <c r="Y27" s="59" t="str">
        <f t="shared" si="13"/>
        <v/>
      </c>
      <c r="Z27" s="59" t="str">
        <f t="shared" si="13"/>
        <v/>
      </c>
      <c r="AA27" s="59" t="str">
        <f t="shared" si="13"/>
        <v/>
      </c>
      <c r="AB27" s="59" t="str">
        <f t="shared" si="13"/>
        <v/>
      </c>
      <c r="AC27" s="59" t="str">
        <f t="shared" si="13"/>
        <v/>
      </c>
      <c r="AD27" s="59" t="str">
        <f t="shared" si="13"/>
        <v/>
      </c>
      <c r="AE27" s="59" t="str">
        <f t="shared" si="13"/>
        <v/>
      </c>
      <c r="AF27" s="59" t="str">
        <f t="shared" si="13"/>
        <v/>
      </c>
      <c r="AG27" s="59" t="str">
        <f t="shared" si="13"/>
        <v/>
      </c>
      <c r="AH27" s="59" t="str">
        <f t="shared" si="13"/>
        <v/>
      </c>
      <c r="AI27" s="59" t="str">
        <f t="shared" si="13"/>
        <v/>
      </c>
      <c r="AJ27" s="59" t="str">
        <f t="shared" si="13"/>
        <v/>
      </c>
      <c r="AK27" s="59" t="str">
        <f t="shared" si="13"/>
        <v/>
      </c>
      <c r="AL27" s="59" t="str">
        <f t="shared" si="13"/>
        <v/>
      </c>
      <c r="AM27" s="59" t="str">
        <f t="shared" si="13"/>
        <v/>
      </c>
      <c r="AN27" s="53"/>
    </row>
    <row r="28" spans="1:40" x14ac:dyDescent="0.25">
      <c r="A28" s="53"/>
      <c r="B28" s="56"/>
      <c r="D28" s="40"/>
      <c r="E28" s="48"/>
      <c r="F28" s="48"/>
      <c r="G28" s="48"/>
      <c r="H28" s="48"/>
      <c r="I28" s="56"/>
      <c r="J28" s="57"/>
      <c r="K28" s="58"/>
      <c r="M28" s="54" t="s">
        <v>48</v>
      </c>
      <c r="N28" s="60">
        <f>IF(N24="",1000,SUM(N22:N24))</f>
        <v>1000</v>
      </c>
      <c r="O28" s="60">
        <f t="shared" ref="O28:AM28" si="15">IF(O24="",1000,SUM(O22:O24))</f>
        <v>1000</v>
      </c>
      <c r="P28" s="60">
        <f t="shared" si="15"/>
        <v>1000</v>
      </c>
      <c r="Q28" s="60">
        <f t="shared" si="15"/>
        <v>1000</v>
      </c>
      <c r="R28" s="60">
        <f t="shared" si="15"/>
        <v>1000</v>
      </c>
      <c r="S28" s="60">
        <f t="shared" si="15"/>
        <v>1000</v>
      </c>
      <c r="T28" s="60">
        <f t="shared" si="15"/>
        <v>1000</v>
      </c>
      <c r="U28" s="60">
        <f t="shared" si="15"/>
        <v>1000</v>
      </c>
      <c r="V28" s="60">
        <f t="shared" si="15"/>
        <v>1000</v>
      </c>
      <c r="W28" s="60">
        <f t="shared" si="15"/>
        <v>1000</v>
      </c>
      <c r="X28" s="60">
        <f t="shared" si="15"/>
        <v>1000</v>
      </c>
      <c r="Y28" s="60">
        <f t="shared" si="15"/>
        <v>1000</v>
      </c>
      <c r="Z28" s="60">
        <f t="shared" si="15"/>
        <v>1000</v>
      </c>
      <c r="AA28" s="60">
        <f t="shared" si="15"/>
        <v>1000</v>
      </c>
      <c r="AB28" s="60">
        <f t="shared" si="15"/>
        <v>1000</v>
      </c>
      <c r="AC28" s="60">
        <f t="shared" si="15"/>
        <v>1000</v>
      </c>
      <c r="AD28" s="60">
        <f t="shared" si="15"/>
        <v>1000</v>
      </c>
      <c r="AE28" s="60">
        <f t="shared" si="15"/>
        <v>1000</v>
      </c>
      <c r="AF28" s="60">
        <f t="shared" si="15"/>
        <v>1000</v>
      </c>
      <c r="AG28" s="60">
        <f t="shared" si="15"/>
        <v>1000</v>
      </c>
      <c r="AH28" s="60">
        <f t="shared" si="15"/>
        <v>1000</v>
      </c>
      <c r="AI28" s="60">
        <f t="shared" si="15"/>
        <v>1000</v>
      </c>
      <c r="AJ28" s="60">
        <f t="shared" si="15"/>
        <v>1000</v>
      </c>
      <c r="AK28" s="60">
        <f t="shared" si="15"/>
        <v>1000</v>
      </c>
      <c r="AL28" s="60">
        <f t="shared" si="15"/>
        <v>1000</v>
      </c>
      <c r="AM28" s="60">
        <f t="shared" si="15"/>
        <v>1000</v>
      </c>
      <c r="AN28" s="53"/>
    </row>
    <row r="29" spans="1:40" x14ac:dyDescent="0.25">
      <c r="A29" s="53"/>
      <c r="B29" s="56"/>
      <c r="D29" s="40"/>
      <c r="E29" s="48"/>
      <c r="F29" s="48"/>
      <c r="G29" s="48"/>
      <c r="H29" s="48"/>
      <c r="I29" s="56"/>
      <c r="J29" s="57"/>
      <c r="K29" s="58"/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x14ac:dyDescent="0.25">
      <c r="A30" s="53"/>
      <c r="B30" s="56"/>
      <c r="D30" s="40"/>
      <c r="E30" s="48"/>
      <c r="F30" s="48"/>
      <c r="G30" s="48"/>
      <c r="H30" s="48"/>
      <c r="I30" s="56"/>
      <c r="J30" s="57"/>
      <c r="K30" s="58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5">
      <c r="A31" s="53"/>
      <c r="B31" s="56"/>
      <c r="D31" s="40"/>
      <c r="E31" s="48"/>
      <c r="F31" s="48"/>
      <c r="G31" s="48"/>
      <c r="H31" s="48"/>
      <c r="I31" s="56"/>
      <c r="J31" s="57"/>
      <c r="K31" s="58"/>
      <c r="M31" s="53">
        <v>10</v>
      </c>
      <c r="N31" s="59" t="str">
        <f t="shared" ref="N31:N36" si="16">+IF(ISNA(VLOOKUP(N$3&amp;"  "&amp;$M31,$A$3:$I$110,2,0)),"",VLOOKUP(N$3&amp;"  "&amp;$M31,$A$3:$I$110,2,0))</f>
        <v/>
      </c>
      <c r="O31" s="59" t="str">
        <f t="shared" ref="O31:AD36" si="17">+IF(ISNA(VLOOKUP(O$3&amp;"  "&amp;$M31,$A$3:$I$110,2,0)),"",VLOOKUP(O$3&amp;"  "&amp;$M31,$A$3:$I$110,2,0))</f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si="17"/>
        <v/>
      </c>
      <c r="Y31" s="59" t="str">
        <f t="shared" si="17"/>
        <v/>
      </c>
      <c r="Z31" s="59" t="str">
        <f t="shared" si="17"/>
        <v/>
      </c>
      <c r="AA31" s="59" t="str">
        <f t="shared" si="17"/>
        <v/>
      </c>
      <c r="AB31" s="59" t="str">
        <f t="shared" si="17"/>
        <v/>
      </c>
      <c r="AC31" s="59" t="str">
        <f t="shared" si="17"/>
        <v/>
      </c>
      <c r="AD31" s="59" t="str">
        <f t="shared" si="17"/>
        <v/>
      </c>
      <c r="AE31" s="59" t="str">
        <f t="shared" ref="AE31:AM36" si="18">+IF(ISNA(VLOOKUP(AE$3&amp;"  "&amp;$M31,$A$3:$I$110,2,0)),"",VLOOKUP(AE$3&amp;"  "&amp;$M31,$A$3:$I$110,2,0))</f>
        <v/>
      </c>
      <c r="AF31" s="59" t="str">
        <f t="shared" si="18"/>
        <v/>
      </c>
      <c r="AG31" s="59" t="str">
        <f t="shared" si="18"/>
        <v/>
      </c>
      <c r="AH31" s="59" t="str">
        <f t="shared" si="18"/>
        <v/>
      </c>
      <c r="AI31" s="59" t="str">
        <f t="shared" si="18"/>
        <v/>
      </c>
      <c r="AJ31" s="59" t="str">
        <f t="shared" si="18"/>
        <v/>
      </c>
      <c r="AK31" s="59" t="str">
        <f t="shared" si="18"/>
        <v/>
      </c>
      <c r="AL31" s="59" t="str">
        <f t="shared" si="18"/>
        <v/>
      </c>
      <c r="AM31" s="59" t="str">
        <f t="shared" si="18"/>
        <v/>
      </c>
      <c r="AN31" s="53"/>
    </row>
    <row r="32" spans="1:40" x14ac:dyDescent="0.25">
      <c r="A32" s="53"/>
      <c r="B32" s="56"/>
      <c r="D32" s="40"/>
      <c r="E32" s="48"/>
      <c r="F32" s="48"/>
      <c r="G32" s="48"/>
      <c r="H32" s="48"/>
      <c r="I32" s="56"/>
      <c r="J32" s="57"/>
      <c r="K32" s="58"/>
      <c r="M32" s="53">
        <v>11</v>
      </c>
      <c r="N32" s="59" t="str">
        <f t="shared" si="16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7"/>
        <v/>
      </c>
      <c r="Y32" s="59" t="str">
        <f t="shared" si="17"/>
        <v/>
      </c>
      <c r="Z32" s="59" t="str">
        <f t="shared" si="17"/>
        <v/>
      </c>
      <c r="AA32" s="59" t="str">
        <f t="shared" si="17"/>
        <v/>
      </c>
      <c r="AB32" s="59" t="str">
        <f t="shared" si="17"/>
        <v/>
      </c>
      <c r="AC32" s="59" t="str">
        <f t="shared" si="17"/>
        <v/>
      </c>
      <c r="AD32" s="59" t="str">
        <f t="shared" si="17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8"/>
        <v/>
      </c>
      <c r="AI32" s="59" t="str">
        <f t="shared" si="18"/>
        <v/>
      </c>
      <c r="AJ32" s="59" t="str">
        <f t="shared" si="18"/>
        <v/>
      </c>
      <c r="AK32" s="59" t="str">
        <f t="shared" si="18"/>
        <v/>
      </c>
      <c r="AL32" s="59" t="str">
        <f t="shared" si="18"/>
        <v/>
      </c>
      <c r="AM32" s="59" t="str">
        <f t="shared" si="18"/>
        <v/>
      </c>
      <c r="AN32" s="53"/>
    </row>
    <row r="33" spans="1:40" x14ac:dyDescent="0.25">
      <c r="A33" s="53"/>
      <c r="B33" s="56"/>
      <c r="D33" s="40"/>
      <c r="E33" s="48"/>
      <c r="F33" s="48"/>
      <c r="G33" s="48"/>
      <c r="H33" s="48"/>
      <c r="I33" s="56"/>
      <c r="J33" s="57"/>
      <c r="K33" s="58"/>
      <c r="M33" s="53">
        <v>12</v>
      </c>
      <c r="N33" s="59" t="str">
        <f t="shared" si="16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7"/>
        <v/>
      </c>
      <c r="Y33" s="59" t="str">
        <f t="shared" si="17"/>
        <v/>
      </c>
      <c r="Z33" s="59" t="str">
        <f t="shared" si="17"/>
        <v/>
      </c>
      <c r="AA33" s="59" t="str">
        <f t="shared" si="17"/>
        <v/>
      </c>
      <c r="AB33" s="59" t="str">
        <f t="shared" si="17"/>
        <v/>
      </c>
      <c r="AC33" s="59" t="str">
        <f t="shared" si="17"/>
        <v/>
      </c>
      <c r="AD33" s="59" t="str">
        <f t="shared" si="17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8"/>
        <v/>
      </c>
      <c r="AI33" s="59" t="str">
        <f t="shared" si="18"/>
        <v/>
      </c>
      <c r="AJ33" s="59" t="str">
        <f t="shared" si="18"/>
        <v/>
      </c>
      <c r="AK33" s="59" t="str">
        <f t="shared" si="18"/>
        <v/>
      </c>
      <c r="AL33" s="59" t="str">
        <f t="shared" si="18"/>
        <v/>
      </c>
      <c r="AM33" s="59" t="str">
        <f t="shared" si="18"/>
        <v/>
      </c>
      <c r="AN33" s="53"/>
    </row>
    <row r="34" spans="1:40" x14ac:dyDescent="0.25">
      <c r="A34" s="53"/>
      <c r="B34" s="56"/>
      <c r="D34" s="40"/>
      <c r="E34" s="48"/>
      <c r="F34" s="48"/>
      <c r="G34" s="48"/>
      <c r="H34" s="48"/>
      <c r="I34" s="56"/>
      <c r="J34" s="57"/>
      <c r="K34" s="58"/>
      <c r="M34" s="53"/>
      <c r="N34" s="59" t="str">
        <f t="shared" si="16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7"/>
        <v/>
      </c>
      <c r="Y34" s="59" t="str">
        <f t="shared" si="17"/>
        <v/>
      </c>
      <c r="Z34" s="59" t="str">
        <f t="shared" si="17"/>
        <v/>
      </c>
      <c r="AA34" s="59" t="str">
        <f t="shared" si="17"/>
        <v/>
      </c>
      <c r="AB34" s="59" t="str">
        <f t="shared" si="17"/>
        <v/>
      </c>
      <c r="AC34" s="59" t="str">
        <f t="shared" si="17"/>
        <v/>
      </c>
      <c r="AD34" s="59" t="str">
        <f t="shared" si="17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8"/>
        <v/>
      </c>
      <c r="AI34" s="59" t="str">
        <f t="shared" si="18"/>
        <v/>
      </c>
      <c r="AJ34" s="59" t="str">
        <f t="shared" si="18"/>
        <v/>
      </c>
      <c r="AK34" s="59" t="str">
        <f t="shared" si="18"/>
        <v/>
      </c>
      <c r="AL34" s="59" t="str">
        <f t="shared" si="18"/>
        <v/>
      </c>
      <c r="AM34" s="59" t="str">
        <f t="shared" si="18"/>
        <v/>
      </c>
      <c r="AN34" s="53"/>
    </row>
    <row r="35" spans="1:40" x14ac:dyDescent="0.25">
      <c r="A35" s="53"/>
      <c r="B35" s="56"/>
      <c r="D35" s="40"/>
      <c r="E35" s="48"/>
      <c r="F35" s="48"/>
      <c r="G35" s="48"/>
      <c r="H35" s="48"/>
      <c r="I35" s="56"/>
      <c r="J35" s="57"/>
      <c r="K35" s="58"/>
      <c r="M35" s="53"/>
      <c r="N35" s="59" t="str">
        <f t="shared" si="16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7"/>
        <v/>
      </c>
      <c r="Y35" s="59" t="str">
        <f t="shared" si="17"/>
        <v/>
      </c>
      <c r="Z35" s="59" t="str">
        <f t="shared" si="17"/>
        <v/>
      </c>
      <c r="AA35" s="59" t="str">
        <f t="shared" si="17"/>
        <v/>
      </c>
      <c r="AB35" s="59" t="str">
        <f t="shared" si="17"/>
        <v/>
      </c>
      <c r="AC35" s="59" t="str">
        <f t="shared" si="17"/>
        <v/>
      </c>
      <c r="AD35" s="59" t="str">
        <f t="shared" si="17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8"/>
        <v/>
      </c>
      <c r="AI35" s="59" t="str">
        <f t="shared" si="18"/>
        <v/>
      </c>
      <c r="AJ35" s="59" t="str">
        <f t="shared" si="18"/>
        <v/>
      </c>
      <c r="AK35" s="59" t="str">
        <f t="shared" si="18"/>
        <v/>
      </c>
      <c r="AL35" s="59" t="str">
        <f t="shared" si="18"/>
        <v/>
      </c>
      <c r="AM35" s="59" t="str">
        <f t="shared" si="18"/>
        <v/>
      </c>
      <c r="AN35" s="53"/>
    </row>
    <row r="36" spans="1:40" x14ac:dyDescent="0.25">
      <c r="A36" s="53"/>
      <c r="B36" s="56"/>
      <c r="D36" s="40"/>
      <c r="E36" s="48"/>
      <c r="F36" s="48"/>
      <c r="G36" s="48"/>
      <c r="H36" s="48"/>
      <c r="I36" s="56"/>
      <c r="J36" s="57"/>
      <c r="K36" s="58"/>
      <c r="M36" s="53"/>
      <c r="N36" s="59" t="str">
        <f t="shared" si="16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7"/>
        <v/>
      </c>
      <c r="Y36" s="59" t="str">
        <f t="shared" si="17"/>
        <v/>
      </c>
      <c r="Z36" s="59" t="str">
        <f t="shared" si="17"/>
        <v/>
      </c>
      <c r="AA36" s="59" t="str">
        <f t="shared" si="17"/>
        <v/>
      </c>
      <c r="AB36" s="59" t="str">
        <f t="shared" si="17"/>
        <v/>
      </c>
      <c r="AC36" s="59" t="str">
        <f t="shared" si="17"/>
        <v/>
      </c>
      <c r="AD36" s="59" t="str">
        <f t="shared" si="17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8"/>
        <v/>
      </c>
      <c r="AI36" s="59" t="str">
        <f t="shared" si="18"/>
        <v/>
      </c>
      <c r="AJ36" s="59" t="str">
        <f t="shared" si="18"/>
        <v/>
      </c>
      <c r="AK36" s="59" t="str">
        <f t="shared" si="18"/>
        <v/>
      </c>
      <c r="AL36" s="59" t="str">
        <f t="shared" si="18"/>
        <v/>
      </c>
      <c r="AM36" s="59" t="str">
        <f t="shared" si="18"/>
        <v/>
      </c>
      <c r="AN36" s="53"/>
    </row>
    <row r="37" spans="1:40" x14ac:dyDescent="0.25">
      <c r="A37" s="53"/>
      <c r="B37" s="56"/>
      <c r="D37" s="40"/>
      <c r="E37" s="48"/>
      <c r="F37" s="48"/>
      <c r="G37" s="48"/>
      <c r="H37" s="48"/>
      <c r="I37" s="56"/>
      <c r="J37" s="57"/>
      <c r="K37" s="58"/>
      <c r="M37" s="54" t="s">
        <v>48</v>
      </c>
      <c r="N37" s="60">
        <f>IF(N33="",1000,SUM(N31:N33))</f>
        <v>1000</v>
      </c>
      <c r="O37" s="60">
        <f t="shared" ref="O37:AM37" si="19">IF(O33="",1000,SUM(O31:O33))</f>
        <v>1000</v>
      </c>
      <c r="P37" s="60">
        <f t="shared" si="19"/>
        <v>1000</v>
      </c>
      <c r="Q37" s="60">
        <f t="shared" si="19"/>
        <v>1000</v>
      </c>
      <c r="R37" s="60">
        <f t="shared" si="19"/>
        <v>1000</v>
      </c>
      <c r="S37" s="60">
        <f t="shared" si="19"/>
        <v>1000</v>
      </c>
      <c r="T37" s="60">
        <f t="shared" si="19"/>
        <v>1000</v>
      </c>
      <c r="U37" s="60">
        <f t="shared" si="19"/>
        <v>1000</v>
      </c>
      <c r="V37" s="60">
        <f t="shared" si="19"/>
        <v>1000</v>
      </c>
      <c r="W37" s="60">
        <f t="shared" si="19"/>
        <v>1000</v>
      </c>
      <c r="X37" s="60">
        <f t="shared" si="19"/>
        <v>1000</v>
      </c>
      <c r="Y37" s="60">
        <f t="shared" si="19"/>
        <v>1000</v>
      </c>
      <c r="Z37" s="60">
        <f t="shared" si="19"/>
        <v>1000</v>
      </c>
      <c r="AA37" s="60">
        <f t="shared" si="19"/>
        <v>1000</v>
      </c>
      <c r="AB37" s="60">
        <f t="shared" si="19"/>
        <v>1000</v>
      </c>
      <c r="AC37" s="60">
        <f t="shared" si="19"/>
        <v>1000</v>
      </c>
      <c r="AD37" s="60">
        <f t="shared" si="19"/>
        <v>1000</v>
      </c>
      <c r="AE37" s="60">
        <f t="shared" si="19"/>
        <v>1000</v>
      </c>
      <c r="AF37" s="60">
        <f t="shared" si="19"/>
        <v>1000</v>
      </c>
      <c r="AG37" s="60">
        <f t="shared" si="19"/>
        <v>1000</v>
      </c>
      <c r="AH37" s="60">
        <f t="shared" si="19"/>
        <v>1000</v>
      </c>
      <c r="AI37" s="60">
        <f t="shared" si="19"/>
        <v>1000</v>
      </c>
      <c r="AJ37" s="60">
        <f t="shared" si="19"/>
        <v>1000</v>
      </c>
      <c r="AK37" s="60">
        <f t="shared" si="19"/>
        <v>1000</v>
      </c>
      <c r="AL37" s="60">
        <f t="shared" si="19"/>
        <v>1000</v>
      </c>
      <c r="AM37" s="60">
        <f t="shared" si="19"/>
        <v>1000</v>
      </c>
      <c r="AN37" s="53"/>
    </row>
    <row r="38" spans="1:40" x14ac:dyDescent="0.25">
      <c r="A38" s="53"/>
      <c r="B38" s="56"/>
      <c r="D38" s="40"/>
      <c r="E38" s="48"/>
      <c r="F38" s="48"/>
      <c r="G38" s="48"/>
      <c r="H38" s="48"/>
      <c r="I38" s="56"/>
      <c r="J38" s="57"/>
      <c r="K38" s="58"/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x14ac:dyDescent="0.25">
      <c r="A39" s="53"/>
      <c r="B39" s="56"/>
      <c r="D39" s="40"/>
      <c r="E39" s="48"/>
      <c r="F39" s="48"/>
      <c r="G39" s="48"/>
      <c r="H39" s="48"/>
      <c r="I39" s="56"/>
      <c r="J39" s="57"/>
      <c r="K39" s="5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x14ac:dyDescent="0.25">
      <c r="A40" s="53"/>
      <c r="B40" s="56"/>
      <c r="D40" s="40"/>
      <c r="E40" s="48"/>
      <c r="F40" s="48"/>
      <c r="G40" s="48"/>
      <c r="H40" s="48"/>
      <c r="I40" s="56"/>
      <c r="J40" s="57"/>
      <c r="K40" s="58"/>
    </row>
    <row r="41" spans="1:40" x14ac:dyDescent="0.25">
      <c r="A41" s="53"/>
      <c r="B41" s="56"/>
      <c r="D41" s="40"/>
      <c r="E41" s="48"/>
      <c r="F41" s="48"/>
      <c r="G41" s="48"/>
      <c r="H41" s="48"/>
      <c r="I41" s="56"/>
      <c r="J41" s="57"/>
      <c r="K41" s="58"/>
    </row>
    <row r="42" spans="1:40" x14ac:dyDescent="0.25">
      <c r="A42" s="53"/>
      <c r="B42" s="56"/>
      <c r="D42" s="40"/>
      <c r="E42" s="48"/>
      <c r="F42" s="48"/>
      <c r="G42" s="48"/>
      <c r="H42" s="48"/>
      <c r="I42" s="56"/>
      <c r="J42" s="57"/>
      <c r="K42" s="58"/>
    </row>
    <row r="43" spans="1:40" x14ac:dyDescent="0.25">
      <c r="A43" s="53"/>
      <c r="B43" s="56"/>
      <c r="D43" s="40"/>
      <c r="E43" s="48"/>
      <c r="F43" s="48"/>
      <c r="G43" s="48"/>
      <c r="H43" s="48"/>
      <c r="I43" s="56"/>
      <c r="J43" s="57"/>
      <c r="K43" s="58"/>
    </row>
    <row r="44" spans="1:40" x14ac:dyDescent="0.25">
      <c r="A44" s="53"/>
      <c r="B44" s="56"/>
      <c r="D44" s="40"/>
      <c r="E44" s="48"/>
      <c r="F44" s="48"/>
      <c r="G44" s="48"/>
      <c r="H44" s="48"/>
      <c r="I44" s="56"/>
      <c r="J44" s="57"/>
      <c r="K44" s="58"/>
    </row>
    <row r="45" spans="1:40" x14ac:dyDescent="0.25">
      <c r="A45" s="53"/>
      <c r="B45" s="56"/>
      <c r="D45" s="40"/>
      <c r="E45" s="48"/>
      <c r="F45" s="48"/>
      <c r="G45" s="48"/>
      <c r="H45" s="48"/>
      <c r="I45" s="56"/>
      <c r="J45" s="57"/>
      <c r="K45" s="58"/>
    </row>
    <row r="46" spans="1:40" x14ac:dyDescent="0.25">
      <c r="A46" s="53"/>
      <c r="B46" s="56"/>
      <c r="D46" s="40"/>
      <c r="E46" s="48"/>
      <c r="F46" s="48"/>
      <c r="G46" s="48"/>
      <c r="H46" s="48"/>
      <c r="I46" s="56"/>
      <c r="J46" s="57"/>
      <c r="K46" s="58"/>
    </row>
    <row r="47" spans="1:40" x14ac:dyDescent="0.25">
      <c r="A47" s="53"/>
      <c r="B47" s="56"/>
      <c r="D47" s="40"/>
      <c r="E47" s="48"/>
      <c r="F47" s="48"/>
      <c r="G47" s="48"/>
      <c r="H47" s="48"/>
      <c r="I47" s="56"/>
      <c r="J47" s="57"/>
      <c r="K47" s="58"/>
    </row>
    <row r="48" spans="1:40" x14ac:dyDescent="0.25">
      <c r="A48" s="53"/>
      <c r="B48" s="56"/>
      <c r="D48" s="40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6"/>
      <c r="D49" s="40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6"/>
      <c r="D50" s="40"/>
      <c r="E50" s="48"/>
      <c r="F50" s="48"/>
      <c r="G50" s="48"/>
      <c r="H50" s="48"/>
      <c r="I50" s="56"/>
      <c r="J50" s="57"/>
      <c r="K50" s="58"/>
    </row>
    <row r="51" spans="1:11" x14ac:dyDescent="0.25">
      <c r="A51" s="53"/>
      <c r="B51" s="39"/>
    </row>
    <row r="52" spans="1:11" x14ac:dyDescent="0.25">
      <c r="A52" s="53"/>
      <c r="B52" s="39"/>
    </row>
    <row r="53" spans="1:11" x14ac:dyDescent="0.25">
      <c r="B53" s="39"/>
    </row>
    <row r="54" spans="1:11" x14ac:dyDescent="0.25">
      <c r="B54" s="39"/>
    </row>
    <row r="55" spans="1:11" x14ac:dyDescent="0.25">
      <c r="B55" s="39"/>
    </row>
    <row r="56" spans="1:11" x14ac:dyDescent="0.25">
      <c r="B56" s="39"/>
    </row>
    <row r="57" spans="1:11" x14ac:dyDescent="0.25">
      <c r="B57" s="39"/>
    </row>
    <row r="58" spans="1:11" x14ac:dyDescent="0.25">
      <c r="B58" s="39"/>
    </row>
    <row r="59" spans="1:11" x14ac:dyDescent="0.25">
      <c r="B59" s="39"/>
    </row>
    <row r="60" spans="1:11" x14ac:dyDescent="0.25">
      <c r="B60" s="39"/>
    </row>
    <row r="61" spans="1:11" x14ac:dyDescent="0.25">
      <c r="B61" s="39"/>
    </row>
    <row r="62" spans="1:11" x14ac:dyDescent="0.25">
      <c r="B62" s="39"/>
    </row>
    <row r="63" spans="1:11" x14ac:dyDescent="0.25">
      <c r="B63" s="39"/>
    </row>
    <row r="64" spans="1:11" x14ac:dyDescent="0.25">
      <c r="B64" s="39"/>
    </row>
    <row r="65" spans="2:2" x14ac:dyDescent="0.25">
      <c r="B65" s="39"/>
    </row>
    <row r="66" spans="2:2" x14ac:dyDescent="0.25">
      <c r="B66" s="39"/>
    </row>
    <row r="67" spans="2:2" x14ac:dyDescent="0.25">
      <c r="B67" s="39"/>
    </row>
    <row r="68" spans="2:2" x14ac:dyDescent="0.25">
      <c r="B68" s="39"/>
    </row>
    <row r="69" spans="2:2" x14ac:dyDescent="0.25">
      <c r="B69" s="39"/>
    </row>
    <row r="70" spans="2:2" x14ac:dyDescent="0.25">
      <c r="B70" s="39"/>
    </row>
    <row r="71" spans="2:2" x14ac:dyDescent="0.25">
      <c r="B71" s="39"/>
    </row>
    <row r="72" spans="2:2" x14ac:dyDescent="0.25">
      <c r="B72" s="39"/>
    </row>
    <row r="73" spans="2:2" x14ac:dyDescent="0.25">
      <c r="B73" s="39"/>
    </row>
    <row r="74" spans="2:2" x14ac:dyDescent="0.25">
      <c r="B74" s="39"/>
    </row>
    <row r="75" spans="2:2" x14ac:dyDescent="0.25">
      <c r="B75" s="39"/>
    </row>
    <row r="76" spans="2:2" x14ac:dyDescent="0.25">
      <c r="B76" s="39"/>
    </row>
    <row r="77" spans="2:2" x14ac:dyDescent="0.25">
      <c r="B77" s="39"/>
    </row>
    <row r="78" spans="2:2" x14ac:dyDescent="0.25">
      <c r="B78" s="39"/>
    </row>
    <row r="79" spans="2:2" x14ac:dyDescent="0.25">
      <c r="B79" s="39"/>
    </row>
    <row r="80" spans="2:2" x14ac:dyDescent="0.25">
      <c r="B80" s="39"/>
    </row>
    <row r="81" spans="2:2" x14ac:dyDescent="0.25">
      <c r="B81" s="39"/>
    </row>
    <row r="82" spans="2:2" x14ac:dyDescent="0.25">
      <c r="B82" s="39"/>
    </row>
    <row r="83" spans="2:2" x14ac:dyDescent="0.25">
      <c r="B83" s="39"/>
    </row>
    <row r="84" spans="2:2" x14ac:dyDescent="0.25">
      <c r="B84" s="39"/>
    </row>
    <row r="85" spans="2:2" x14ac:dyDescent="0.25">
      <c r="B85" s="39"/>
    </row>
    <row r="86" spans="2:2" x14ac:dyDescent="0.25">
      <c r="B86" s="39"/>
    </row>
    <row r="87" spans="2:2" x14ac:dyDescent="0.25">
      <c r="B87" s="39"/>
    </row>
    <row r="88" spans="2:2" x14ac:dyDescent="0.25">
      <c r="B88" s="39"/>
    </row>
    <row r="89" spans="2:2" x14ac:dyDescent="0.25">
      <c r="B89" s="39"/>
    </row>
    <row r="90" spans="2:2" x14ac:dyDescent="0.25">
      <c r="B90" s="39"/>
    </row>
    <row r="91" spans="2:2" x14ac:dyDescent="0.25">
      <c r="B91" s="39"/>
    </row>
    <row r="92" spans="2:2" x14ac:dyDescent="0.25">
      <c r="B92" s="39"/>
    </row>
    <row r="93" spans="2:2" x14ac:dyDescent="0.25">
      <c r="B93" s="39"/>
    </row>
    <row r="94" spans="2:2" x14ac:dyDescent="0.25">
      <c r="B94" s="39"/>
    </row>
    <row r="95" spans="2:2" x14ac:dyDescent="0.25">
      <c r="B95" s="39"/>
    </row>
    <row r="96" spans="2:2" x14ac:dyDescent="0.25">
      <c r="B96" s="39"/>
    </row>
    <row r="97" spans="2:14" x14ac:dyDescent="0.25">
      <c r="B97" s="39"/>
    </row>
    <row r="98" spans="2:14" x14ac:dyDescent="0.25">
      <c r="B98" s="39"/>
    </row>
    <row r="99" spans="2:14" x14ac:dyDescent="0.25">
      <c r="B99" s="39"/>
    </row>
    <row r="100" spans="2:14" x14ac:dyDescent="0.25">
      <c r="B100" s="39"/>
      <c r="N100" t="s">
        <v>20</v>
      </c>
    </row>
    <row r="101" spans="2:14" x14ac:dyDescent="0.25">
      <c r="B101" s="39"/>
      <c r="N101" t="s">
        <v>19</v>
      </c>
    </row>
    <row r="102" spans="2:14" x14ac:dyDescent="0.25">
      <c r="B102" s="39"/>
      <c r="N102" t="s">
        <v>41</v>
      </c>
    </row>
    <row r="103" spans="2:14" x14ac:dyDescent="0.25">
      <c r="B103" s="39"/>
      <c r="N103" t="s">
        <v>25</v>
      </c>
    </row>
    <row r="104" spans="2:14" x14ac:dyDescent="0.25">
      <c r="B104" s="39"/>
      <c r="N104" t="s">
        <v>23</v>
      </c>
    </row>
    <row r="105" spans="2:14" x14ac:dyDescent="0.25">
      <c r="B105" s="39"/>
    </row>
    <row r="106" spans="2:14" x14ac:dyDescent="0.25">
      <c r="B106" s="39"/>
    </row>
    <row r="107" spans="2:14" x14ac:dyDescent="0.25">
      <c r="B107" s="39"/>
    </row>
    <row r="108" spans="2:14" x14ac:dyDescent="0.25">
      <c r="B108" s="39"/>
    </row>
    <row r="109" spans="2:14" x14ac:dyDescent="0.25">
      <c r="B109" s="39"/>
    </row>
    <row r="110" spans="2:14" x14ac:dyDescent="0.25">
      <c r="B110" s="39" t="s">
        <v>29</v>
      </c>
      <c r="C110" s="56" t="s">
        <v>30</v>
      </c>
      <c r="D110" t="s">
        <v>18</v>
      </c>
    </row>
    <row r="111" spans="2:14" x14ac:dyDescent="0.25">
      <c r="B111" s="39">
        <v>1</v>
      </c>
    </row>
    <row r="112" spans="2:14" x14ac:dyDescent="0.25">
      <c r="B112" s="39">
        <v>2</v>
      </c>
    </row>
    <row r="113" spans="2:2" x14ac:dyDescent="0.25">
      <c r="B113" s="39">
        <v>3</v>
      </c>
    </row>
    <row r="114" spans="2:2" x14ac:dyDescent="0.25">
      <c r="B114" s="39">
        <v>4</v>
      </c>
    </row>
    <row r="115" spans="2:2" x14ac:dyDescent="0.25">
      <c r="B115" s="39">
        <v>5</v>
      </c>
    </row>
    <row r="116" spans="2:2" x14ac:dyDescent="0.25">
      <c r="B116" s="39">
        <v>6</v>
      </c>
    </row>
    <row r="117" spans="2:2" x14ac:dyDescent="0.25">
      <c r="B117" s="39">
        <v>7</v>
      </c>
    </row>
    <row r="118" spans="2:2" x14ac:dyDescent="0.25">
      <c r="B118" s="39">
        <v>8</v>
      </c>
    </row>
    <row r="119" spans="2:2" x14ac:dyDescent="0.25">
      <c r="B119" s="39">
        <v>9</v>
      </c>
    </row>
    <row r="120" spans="2:2" x14ac:dyDescent="0.25">
      <c r="B120" s="39">
        <v>10</v>
      </c>
    </row>
    <row r="121" spans="2:2" x14ac:dyDescent="0.25">
      <c r="B121" s="39">
        <v>11</v>
      </c>
    </row>
    <row r="122" spans="2:2" x14ac:dyDescent="0.25">
      <c r="B122" s="39">
        <v>12</v>
      </c>
    </row>
    <row r="123" spans="2:2" x14ac:dyDescent="0.25">
      <c r="B123" s="39">
        <v>13</v>
      </c>
    </row>
    <row r="124" spans="2:2" x14ac:dyDescent="0.25">
      <c r="B124" s="39">
        <v>14</v>
      </c>
    </row>
    <row r="125" spans="2:2" x14ac:dyDescent="0.25">
      <c r="B125" s="39">
        <v>15</v>
      </c>
    </row>
    <row r="126" spans="2:2" x14ac:dyDescent="0.25">
      <c r="B126" s="39">
        <v>16</v>
      </c>
    </row>
    <row r="127" spans="2:2" x14ac:dyDescent="0.25">
      <c r="B127" s="39">
        <v>17</v>
      </c>
    </row>
    <row r="128" spans="2:2" x14ac:dyDescent="0.25">
      <c r="B128" s="39">
        <v>18</v>
      </c>
    </row>
    <row r="129" spans="2:2" x14ac:dyDescent="0.25">
      <c r="B129" s="39">
        <v>19</v>
      </c>
    </row>
    <row r="130" spans="2:2" x14ac:dyDescent="0.25">
      <c r="B130" s="39">
        <v>20</v>
      </c>
    </row>
    <row r="131" spans="2:2" x14ac:dyDescent="0.25">
      <c r="B131" s="39">
        <v>21</v>
      </c>
    </row>
    <row r="132" spans="2:2" x14ac:dyDescent="0.25">
      <c r="B132">
        <v>22</v>
      </c>
    </row>
    <row r="133" spans="2:2" x14ac:dyDescent="0.25">
      <c r="B133">
        <v>23</v>
      </c>
    </row>
    <row r="134" spans="2:2" x14ac:dyDescent="0.25">
      <c r="B134">
        <v>24</v>
      </c>
    </row>
    <row r="135" spans="2:2" x14ac:dyDescent="0.25">
      <c r="B135">
        <v>25</v>
      </c>
    </row>
    <row r="136" spans="2:2" x14ac:dyDescent="0.25">
      <c r="B136">
        <v>26</v>
      </c>
    </row>
    <row r="137" spans="2:2" x14ac:dyDescent="0.25">
      <c r="B137">
        <v>27</v>
      </c>
    </row>
    <row r="138" spans="2:2" x14ac:dyDescent="0.25">
      <c r="B138">
        <v>28</v>
      </c>
    </row>
    <row r="139" spans="2:2" x14ac:dyDescent="0.25">
      <c r="B139">
        <v>29</v>
      </c>
    </row>
    <row r="140" spans="2:2" x14ac:dyDescent="0.25">
      <c r="B140">
        <v>30</v>
      </c>
    </row>
    <row r="141" spans="2:2" x14ac:dyDescent="0.25">
      <c r="B141">
        <v>31</v>
      </c>
    </row>
    <row r="142" spans="2:2" x14ac:dyDescent="0.25">
      <c r="B142">
        <v>32</v>
      </c>
    </row>
    <row r="143" spans="2:2" x14ac:dyDescent="0.25">
      <c r="B143">
        <v>33</v>
      </c>
    </row>
    <row r="144" spans="2:2" x14ac:dyDescent="0.25">
      <c r="B144">
        <v>34</v>
      </c>
    </row>
    <row r="145" spans="2:2" x14ac:dyDescent="0.25">
      <c r="B145">
        <v>35</v>
      </c>
    </row>
    <row r="146" spans="2:2" x14ac:dyDescent="0.25">
      <c r="B146">
        <v>36</v>
      </c>
    </row>
    <row r="147" spans="2:2" x14ac:dyDescent="0.25">
      <c r="B147">
        <v>37</v>
      </c>
    </row>
    <row r="148" spans="2:2" x14ac:dyDescent="0.25">
      <c r="B148">
        <v>38</v>
      </c>
    </row>
    <row r="149" spans="2:2" x14ac:dyDescent="0.25">
      <c r="B149">
        <v>39</v>
      </c>
    </row>
    <row r="150" spans="2:2" x14ac:dyDescent="0.25">
      <c r="B150">
        <v>40</v>
      </c>
    </row>
    <row r="151" spans="2:2" x14ac:dyDescent="0.25">
      <c r="B151">
        <v>41</v>
      </c>
    </row>
    <row r="152" spans="2:2" x14ac:dyDescent="0.25">
      <c r="B152">
        <v>42</v>
      </c>
    </row>
    <row r="153" spans="2:2" x14ac:dyDescent="0.25">
      <c r="B153">
        <v>43</v>
      </c>
    </row>
    <row r="154" spans="2:2" x14ac:dyDescent="0.25">
      <c r="B154">
        <v>44</v>
      </c>
    </row>
    <row r="155" spans="2:2" x14ac:dyDescent="0.25">
      <c r="B155">
        <v>45</v>
      </c>
    </row>
    <row r="156" spans="2:2" x14ac:dyDescent="0.25">
      <c r="B156">
        <v>46</v>
      </c>
    </row>
    <row r="157" spans="2:2" x14ac:dyDescent="0.25">
      <c r="B157">
        <v>47</v>
      </c>
    </row>
    <row r="158" spans="2:2" x14ac:dyDescent="0.25">
      <c r="B158">
        <v>48</v>
      </c>
    </row>
    <row r="159" spans="2:2" x14ac:dyDescent="0.25">
      <c r="B159">
        <v>49</v>
      </c>
    </row>
    <row r="160" spans="2:2" x14ac:dyDescent="0.25">
      <c r="B160">
        <v>50</v>
      </c>
    </row>
    <row r="161" spans="2:2" x14ac:dyDescent="0.25">
      <c r="B161">
        <v>51</v>
      </c>
    </row>
    <row r="162" spans="2:2" x14ac:dyDescent="0.25">
      <c r="B162">
        <v>52</v>
      </c>
    </row>
    <row r="163" spans="2:2" x14ac:dyDescent="0.25">
      <c r="B163">
        <v>53</v>
      </c>
    </row>
    <row r="164" spans="2:2" x14ac:dyDescent="0.25">
      <c r="B164">
        <v>54</v>
      </c>
    </row>
    <row r="165" spans="2:2" x14ac:dyDescent="0.25">
      <c r="B165">
        <v>55</v>
      </c>
    </row>
    <row r="166" spans="2:2" x14ac:dyDescent="0.25">
      <c r="B166">
        <v>56</v>
      </c>
    </row>
    <row r="167" spans="2:2" x14ac:dyDescent="0.25">
      <c r="B167">
        <v>57</v>
      </c>
    </row>
    <row r="168" spans="2:2" x14ac:dyDescent="0.25">
      <c r="B168">
        <v>58</v>
      </c>
    </row>
    <row r="169" spans="2:2" x14ac:dyDescent="0.25">
      <c r="B169">
        <v>59</v>
      </c>
    </row>
    <row r="170" spans="2:2" x14ac:dyDescent="0.25">
      <c r="B170">
        <v>60</v>
      </c>
    </row>
    <row r="171" spans="2:2" x14ac:dyDescent="0.25">
      <c r="B171">
        <v>61</v>
      </c>
    </row>
    <row r="172" spans="2:2" x14ac:dyDescent="0.25">
      <c r="B172">
        <v>62</v>
      </c>
    </row>
    <row r="173" spans="2:2" x14ac:dyDescent="0.25">
      <c r="B173">
        <v>63</v>
      </c>
    </row>
    <row r="174" spans="2:2" x14ac:dyDescent="0.25">
      <c r="B174">
        <v>64</v>
      </c>
    </row>
    <row r="175" spans="2:2" x14ac:dyDescent="0.25">
      <c r="B175">
        <v>65</v>
      </c>
    </row>
    <row r="176" spans="2:2" x14ac:dyDescent="0.25">
      <c r="B176">
        <v>66</v>
      </c>
    </row>
    <row r="177" spans="2:2" x14ac:dyDescent="0.25">
      <c r="B177">
        <v>67</v>
      </c>
    </row>
    <row r="178" spans="2:2" x14ac:dyDescent="0.25">
      <c r="B178">
        <v>68</v>
      </c>
    </row>
    <row r="179" spans="2:2" x14ac:dyDescent="0.25">
      <c r="B179">
        <v>69</v>
      </c>
    </row>
    <row r="180" spans="2:2" x14ac:dyDescent="0.25">
      <c r="B180">
        <v>70</v>
      </c>
    </row>
    <row r="181" spans="2:2" x14ac:dyDescent="0.25">
      <c r="B181">
        <v>71</v>
      </c>
    </row>
    <row r="182" spans="2:2" x14ac:dyDescent="0.25">
      <c r="B182">
        <v>72</v>
      </c>
    </row>
    <row r="183" spans="2:2" x14ac:dyDescent="0.25">
      <c r="B183">
        <v>73</v>
      </c>
    </row>
    <row r="184" spans="2:2" x14ac:dyDescent="0.25">
      <c r="B184">
        <v>74</v>
      </c>
    </row>
    <row r="185" spans="2:2" x14ac:dyDescent="0.25">
      <c r="B185">
        <v>75</v>
      </c>
    </row>
    <row r="186" spans="2:2" x14ac:dyDescent="0.25">
      <c r="B186">
        <v>76</v>
      </c>
    </row>
    <row r="187" spans="2:2" x14ac:dyDescent="0.25">
      <c r="B187">
        <v>77</v>
      </c>
    </row>
    <row r="188" spans="2:2" x14ac:dyDescent="0.25">
      <c r="B188">
        <v>78</v>
      </c>
    </row>
    <row r="189" spans="2:2" x14ac:dyDescent="0.25">
      <c r="B189">
        <v>79</v>
      </c>
    </row>
    <row r="190" spans="2:2" x14ac:dyDescent="0.25">
      <c r="B190">
        <v>80</v>
      </c>
    </row>
    <row r="191" spans="2:2" x14ac:dyDescent="0.25">
      <c r="B191">
        <v>81</v>
      </c>
    </row>
    <row r="192" spans="2:2" x14ac:dyDescent="0.25">
      <c r="B192">
        <v>82</v>
      </c>
    </row>
    <row r="193" spans="2:2" x14ac:dyDescent="0.25">
      <c r="B193">
        <v>83</v>
      </c>
    </row>
    <row r="194" spans="2:2" x14ac:dyDescent="0.25">
      <c r="B194">
        <v>84</v>
      </c>
    </row>
    <row r="195" spans="2:2" x14ac:dyDescent="0.25">
      <c r="B195">
        <v>85</v>
      </c>
    </row>
    <row r="196" spans="2:2" x14ac:dyDescent="0.25">
      <c r="B196">
        <v>86</v>
      </c>
    </row>
    <row r="197" spans="2:2" x14ac:dyDescent="0.25">
      <c r="B197">
        <v>87</v>
      </c>
    </row>
    <row r="198" spans="2:2" x14ac:dyDescent="0.25">
      <c r="B198">
        <v>88</v>
      </c>
    </row>
    <row r="199" spans="2:2" x14ac:dyDescent="0.25">
      <c r="B199">
        <v>89</v>
      </c>
    </row>
    <row r="200" spans="2:2" x14ac:dyDescent="0.25">
      <c r="B200">
        <v>90</v>
      </c>
    </row>
    <row r="201" spans="2:2" x14ac:dyDescent="0.25">
      <c r="B201">
        <v>91</v>
      </c>
    </row>
    <row r="202" spans="2:2" x14ac:dyDescent="0.25">
      <c r="B202">
        <v>92</v>
      </c>
    </row>
    <row r="203" spans="2:2" x14ac:dyDescent="0.25">
      <c r="B203">
        <v>93</v>
      </c>
    </row>
    <row r="204" spans="2:2" x14ac:dyDescent="0.25">
      <c r="B204">
        <v>94</v>
      </c>
    </row>
    <row r="205" spans="2:2" x14ac:dyDescent="0.25">
      <c r="B205">
        <v>95</v>
      </c>
    </row>
    <row r="206" spans="2:2" x14ac:dyDescent="0.25">
      <c r="B206">
        <v>96</v>
      </c>
    </row>
    <row r="207" spans="2:2" x14ac:dyDescent="0.25">
      <c r="B207">
        <v>97</v>
      </c>
    </row>
    <row r="208" spans="2:2" x14ac:dyDescent="0.25">
      <c r="B208">
        <v>98</v>
      </c>
    </row>
    <row r="209" spans="2:2" x14ac:dyDescent="0.25">
      <c r="B209">
        <v>99</v>
      </c>
    </row>
    <row r="210" spans="2:2" x14ac:dyDescent="0.25">
      <c r="B210">
        <v>100</v>
      </c>
    </row>
    <row r="211" spans="2:2" x14ac:dyDescent="0.25">
      <c r="B211">
        <v>101</v>
      </c>
    </row>
    <row r="212" spans="2:2" x14ac:dyDescent="0.25">
      <c r="B212">
        <v>102</v>
      </c>
    </row>
    <row r="213" spans="2:2" x14ac:dyDescent="0.25">
      <c r="B213">
        <v>103</v>
      </c>
    </row>
    <row r="214" spans="2:2" x14ac:dyDescent="0.25">
      <c r="B214">
        <v>104</v>
      </c>
    </row>
    <row r="215" spans="2:2" x14ac:dyDescent="0.25">
      <c r="B215">
        <v>105</v>
      </c>
    </row>
    <row r="216" spans="2:2" x14ac:dyDescent="0.25">
      <c r="B216">
        <v>106</v>
      </c>
    </row>
    <row r="217" spans="2:2" x14ac:dyDescent="0.25">
      <c r="B217">
        <v>107</v>
      </c>
    </row>
    <row r="218" spans="2:2" x14ac:dyDescent="0.25">
      <c r="B218">
        <v>108</v>
      </c>
    </row>
    <row r="219" spans="2:2" x14ac:dyDescent="0.25">
      <c r="B219">
        <v>109</v>
      </c>
    </row>
    <row r="220" spans="2:2" x14ac:dyDescent="0.25">
      <c r="B220">
        <v>110</v>
      </c>
    </row>
    <row r="221" spans="2:2" x14ac:dyDescent="0.25">
      <c r="B221">
        <v>111</v>
      </c>
    </row>
    <row r="222" spans="2:2" x14ac:dyDescent="0.25">
      <c r="B222">
        <v>112</v>
      </c>
    </row>
    <row r="223" spans="2:2" x14ac:dyDescent="0.25">
      <c r="B223">
        <v>113</v>
      </c>
    </row>
    <row r="224" spans="2:2" x14ac:dyDescent="0.25">
      <c r="B224">
        <v>114</v>
      </c>
    </row>
    <row r="225" spans="2:2" x14ac:dyDescent="0.25">
      <c r="B225">
        <v>115</v>
      </c>
    </row>
    <row r="226" spans="2:2" x14ac:dyDescent="0.25">
      <c r="B226">
        <v>116</v>
      </c>
    </row>
    <row r="227" spans="2:2" x14ac:dyDescent="0.25">
      <c r="B227">
        <v>117</v>
      </c>
    </row>
    <row r="228" spans="2:2" x14ac:dyDescent="0.25">
      <c r="B228">
        <v>118</v>
      </c>
    </row>
    <row r="229" spans="2:2" x14ac:dyDescent="0.25">
      <c r="B229">
        <v>119</v>
      </c>
    </row>
    <row r="230" spans="2:2" x14ac:dyDescent="0.25">
      <c r="B230">
        <v>120</v>
      </c>
    </row>
    <row r="231" spans="2:2" x14ac:dyDescent="0.25">
      <c r="B231">
        <v>121</v>
      </c>
    </row>
    <row r="232" spans="2:2" x14ac:dyDescent="0.25">
      <c r="B232">
        <v>122</v>
      </c>
    </row>
    <row r="233" spans="2:2" x14ac:dyDescent="0.25">
      <c r="B233">
        <v>123</v>
      </c>
    </row>
    <row r="234" spans="2:2" x14ac:dyDescent="0.25">
      <c r="B234">
        <v>124</v>
      </c>
    </row>
    <row r="235" spans="2:2" x14ac:dyDescent="0.25">
      <c r="B235">
        <v>125</v>
      </c>
    </row>
    <row r="236" spans="2:2" x14ac:dyDescent="0.25">
      <c r="B236">
        <v>126</v>
      </c>
    </row>
    <row r="237" spans="2:2" x14ac:dyDescent="0.25">
      <c r="B237">
        <v>127</v>
      </c>
    </row>
    <row r="238" spans="2:2" x14ac:dyDescent="0.25">
      <c r="B238">
        <v>128</v>
      </c>
    </row>
    <row r="239" spans="2:2" x14ac:dyDescent="0.25">
      <c r="B239">
        <v>129</v>
      </c>
    </row>
    <row r="240" spans="2:2" x14ac:dyDescent="0.25">
      <c r="B240">
        <v>130</v>
      </c>
    </row>
    <row r="241" spans="2:2" x14ac:dyDescent="0.25">
      <c r="B241">
        <v>131</v>
      </c>
    </row>
    <row r="242" spans="2:2" x14ac:dyDescent="0.25">
      <c r="B242">
        <v>132</v>
      </c>
    </row>
    <row r="243" spans="2:2" x14ac:dyDescent="0.25">
      <c r="B243">
        <v>133</v>
      </c>
    </row>
    <row r="244" spans="2:2" x14ac:dyDescent="0.25">
      <c r="B244">
        <v>134</v>
      </c>
    </row>
    <row r="245" spans="2:2" x14ac:dyDescent="0.25">
      <c r="B245">
        <v>135</v>
      </c>
    </row>
    <row r="246" spans="2:2" x14ac:dyDescent="0.25">
      <c r="B246">
        <v>136</v>
      </c>
    </row>
    <row r="247" spans="2:2" x14ac:dyDescent="0.25">
      <c r="B247">
        <v>137</v>
      </c>
    </row>
    <row r="248" spans="2:2" x14ac:dyDescent="0.25">
      <c r="B248">
        <v>138</v>
      </c>
    </row>
    <row r="249" spans="2:2" x14ac:dyDescent="0.25">
      <c r="B249">
        <v>139</v>
      </c>
    </row>
    <row r="250" spans="2:2" x14ac:dyDescent="0.25">
      <c r="B250">
        <v>140</v>
      </c>
    </row>
    <row r="251" spans="2:2" x14ac:dyDescent="0.25">
      <c r="B251">
        <v>141</v>
      </c>
    </row>
    <row r="252" spans="2:2" x14ac:dyDescent="0.25">
      <c r="B252">
        <v>142</v>
      </c>
    </row>
    <row r="253" spans="2:2" x14ac:dyDescent="0.25">
      <c r="B253">
        <v>143</v>
      </c>
    </row>
    <row r="254" spans="2:2" x14ac:dyDescent="0.25">
      <c r="B254">
        <v>144</v>
      </c>
    </row>
    <row r="255" spans="2:2" x14ac:dyDescent="0.25">
      <c r="B255">
        <v>145</v>
      </c>
    </row>
    <row r="256" spans="2:2" x14ac:dyDescent="0.25">
      <c r="B256">
        <v>146</v>
      </c>
    </row>
    <row r="257" spans="2:2" x14ac:dyDescent="0.25">
      <c r="B257">
        <v>147</v>
      </c>
    </row>
    <row r="258" spans="2:2" x14ac:dyDescent="0.25">
      <c r="B258">
        <v>148</v>
      </c>
    </row>
    <row r="259" spans="2:2" x14ac:dyDescent="0.25">
      <c r="B259">
        <v>149</v>
      </c>
    </row>
    <row r="260" spans="2:2" x14ac:dyDescent="0.25">
      <c r="B260">
        <v>150</v>
      </c>
    </row>
    <row r="261" spans="2:2" x14ac:dyDescent="0.25">
      <c r="B261">
        <v>151</v>
      </c>
    </row>
    <row r="262" spans="2:2" x14ac:dyDescent="0.25">
      <c r="B262">
        <v>152</v>
      </c>
    </row>
    <row r="263" spans="2:2" x14ac:dyDescent="0.25">
      <c r="B263">
        <v>153</v>
      </c>
    </row>
    <row r="264" spans="2:2" x14ac:dyDescent="0.25">
      <c r="B264">
        <v>154</v>
      </c>
    </row>
    <row r="265" spans="2:2" x14ac:dyDescent="0.25">
      <c r="B265">
        <v>155</v>
      </c>
    </row>
    <row r="266" spans="2:2" x14ac:dyDescent="0.25">
      <c r="B266">
        <v>156</v>
      </c>
    </row>
    <row r="267" spans="2:2" x14ac:dyDescent="0.25">
      <c r="B267">
        <v>157</v>
      </c>
    </row>
    <row r="268" spans="2:2" x14ac:dyDescent="0.25">
      <c r="B268">
        <v>158</v>
      </c>
    </row>
    <row r="269" spans="2:2" x14ac:dyDescent="0.25">
      <c r="B269">
        <v>159</v>
      </c>
    </row>
    <row r="270" spans="2:2" x14ac:dyDescent="0.25">
      <c r="B270">
        <v>160</v>
      </c>
    </row>
    <row r="271" spans="2:2" x14ac:dyDescent="0.25">
      <c r="B271">
        <v>161</v>
      </c>
    </row>
    <row r="272" spans="2:2" x14ac:dyDescent="0.25">
      <c r="B272">
        <v>162</v>
      </c>
    </row>
    <row r="273" spans="2:2" x14ac:dyDescent="0.25">
      <c r="B273">
        <v>163</v>
      </c>
    </row>
    <row r="274" spans="2:2" x14ac:dyDescent="0.25">
      <c r="B274">
        <v>164</v>
      </c>
    </row>
    <row r="275" spans="2:2" x14ac:dyDescent="0.25">
      <c r="B275">
        <v>165</v>
      </c>
    </row>
    <row r="276" spans="2:2" x14ac:dyDescent="0.25">
      <c r="B276">
        <v>166</v>
      </c>
    </row>
    <row r="277" spans="2:2" x14ac:dyDescent="0.25">
      <c r="B277">
        <v>167</v>
      </c>
    </row>
    <row r="278" spans="2:2" x14ac:dyDescent="0.25">
      <c r="B278">
        <v>168</v>
      </c>
    </row>
    <row r="279" spans="2:2" x14ac:dyDescent="0.25">
      <c r="B279">
        <v>169</v>
      </c>
    </row>
    <row r="280" spans="2:2" x14ac:dyDescent="0.25">
      <c r="B280">
        <v>170</v>
      </c>
    </row>
    <row r="281" spans="2:2" x14ac:dyDescent="0.25">
      <c r="B281">
        <v>171</v>
      </c>
    </row>
    <row r="282" spans="2:2" x14ac:dyDescent="0.25">
      <c r="B282">
        <v>172</v>
      </c>
    </row>
    <row r="283" spans="2:2" x14ac:dyDescent="0.25">
      <c r="B283">
        <v>173</v>
      </c>
    </row>
    <row r="284" spans="2:2" x14ac:dyDescent="0.25">
      <c r="B284">
        <v>174</v>
      </c>
    </row>
  </sheetData>
  <mergeCells count="2">
    <mergeCell ref="B2:I2"/>
    <mergeCell ref="B1:G1"/>
  </mergeCells>
  <conditionalFormatting sqref="N11:AM11 N20:AM20 N29:AM29 N38:AM38">
    <cfRule type="cellIs" dxfId="5745" priority="1" operator="lessThanOrEqual">
      <formula>3</formula>
    </cfRule>
  </conditionalFormatting>
  <pageMargins left="0.7" right="0.7" top="0.75" bottom="0.75" header="0.3" footer="0.3"/>
  <pageSetup paperSize="9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912"/>
  <sheetViews>
    <sheetView tabSelected="1" workbookViewId="0">
      <pane ySplit="3" topLeftCell="A4" activePane="bottomLeft" state="frozen"/>
      <selection activeCell="P14" sqref="P14"/>
      <selection pane="bottomLeft" activeCell="B1" sqref="B1:I1"/>
    </sheetView>
  </sheetViews>
  <sheetFormatPr defaultRowHeight="14.25" customHeight="1" x14ac:dyDescent="0.25"/>
  <cols>
    <col min="1" max="1" width="3.140625" customWidth="1"/>
    <col min="2" max="2" width="5.140625" customWidth="1"/>
    <col min="3" max="3" width="6.7109375" style="83" customWidth="1"/>
    <col min="4" max="4" width="7" style="84" customWidth="1"/>
    <col min="5" max="5" width="14.5703125" style="62" customWidth="1"/>
    <col min="6" max="6" width="17.140625" customWidth="1"/>
    <col min="7" max="7" width="25.5703125" customWidth="1"/>
    <col min="8" max="8" width="13.28515625" style="56" customWidth="1"/>
    <col min="9" max="9" width="8.28515625" style="56" customWidth="1"/>
    <col min="10" max="10" width="4.140625" hidden="1" customWidth="1"/>
    <col min="11" max="11" width="9.140625" hidden="1" customWidth="1"/>
  </cols>
  <sheetData>
    <row r="1" spans="1:11" s="3" customFormat="1" ht="33.75" customHeight="1" x14ac:dyDescent="0.25">
      <c r="A1"/>
      <c r="B1" s="112" t="s">
        <v>1378</v>
      </c>
      <c r="C1" s="112"/>
      <c r="D1" s="112"/>
      <c r="E1" s="112"/>
      <c r="F1" s="112"/>
      <c r="G1" s="112"/>
      <c r="H1" s="112"/>
      <c r="I1" s="112"/>
      <c r="J1" s="69"/>
    </row>
    <row r="2" spans="1:11" ht="27.75" customHeight="1" x14ac:dyDescent="0.25">
      <c r="B2" s="85"/>
      <c r="C2" s="85"/>
      <c r="D2" s="85"/>
      <c r="E2" s="99"/>
      <c r="F2" s="85"/>
      <c r="G2" s="85"/>
      <c r="H2" s="85"/>
      <c r="I2" s="90"/>
      <c r="J2" s="85"/>
    </row>
    <row r="3" spans="1:11" s="3" customFormat="1" ht="14.25" customHeight="1" x14ac:dyDescent="0.25">
      <c r="A3"/>
      <c r="B3" s="8" t="s">
        <v>29</v>
      </c>
      <c r="C3" s="81" t="s">
        <v>30</v>
      </c>
      <c r="D3" s="82" t="s">
        <v>18</v>
      </c>
      <c r="E3" s="100" t="s">
        <v>17</v>
      </c>
      <c r="F3" s="7" t="s">
        <v>0</v>
      </c>
      <c r="G3" s="7" t="s">
        <v>1</v>
      </c>
      <c r="H3" s="8" t="s">
        <v>492</v>
      </c>
      <c r="I3" s="8" t="s">
        <v>490</v>
      </c>
      <c r="J3" s="12" t="s">
        <v>32</v>
      </c>
      <c r="K3" s="8" t="s">
        <v>491</v>
      </c>
    </row>
    <row r="4" spans="1:11" ht="14.25" customHeight="1" x14ac:dyDescent="0.25">
      <c r="B4" s="56">
        <v>1</v>
      </c>
      <c r="C4" s="101">
        <v>1012</v>
      </c>
      <c r="D4" s="102">
        <v>1.9675925925925899E-2</v>
      </c>
      <c r="E4" s="48" t="s">
        <v>1380</v>
      </c>
      <c r="F4" s="48" t="s">
        <v>1381</v>
      </c>
      <c r="G4" s="15" t="s">
        <v>1382</v>
      </c>
      <c r="H4" s="103" t="s">
        <v>532</v>
      </c>
      <c r="I4" s="103" t="s">
        <v>519</v>
      </c>
      <c r="J4" s="56" t="s">
        <v>520</v>
      </c>
      <c r="K4" s="104" t="s">
        <v>534</v>
      </c>
    </row>
    <row r="5" spans="1:11" ht="14.25" customHeight="1" x14ac:dyDescent="0.25">
      <c r="B5" s="56">
        <v>2</v>
      </c>
      <c r="C5" s="101">
        <v>1007</v>
      </c>
      <c r="D5" s="102">
        <v>2.04050925925926E-2</v>
      </c>
      <c r="E5" s="48" t="s">
        <v>1142</v>
      </c>
      <c r="F5" s="48" t="s">
        <v>1087</v>
      </c>
      <c r="G5" s="48" t="s">
        <v>497</v>
      </c>
      <c r="H5" s="103" t="s">
        <v>535</v>
      </c>
      <c r="I5" s="103" t="s">
        <v>533</v>
      </c>
      <c r="J5" s="56" t="s">
        <v>520</v>
      </c>
      <c r="K5" s="104" t="s">
        <v>537</v>
      </c>
    </row>
    <row r="6" spans="1:11" ht="14.25" customHeight="1" x14ac:dyDescent="0.25">
      <c r="B6" s="56">
        <v>3</v>
      </c>
      <c r="C6" s="101">
        <v>1044</v>
      </c>
      <c r="D6" s="102">
        <v>2.0740740740740699E-2</v>
      </c>
      <c r="E6" s="48" t="s">
        <v>629</v>
      </c>
      <c r="F6" s="48" t="s">
        <v>1383</v>
      </c>
      <c r="G6" s="48" t="s">
        <v>510</v>
      </c>
      <c r="H6" s="103" t="s">
        <v>540</v>
      </c>
      <c r="I6" s="103" t="s">
        <v>536</v>
      </c>
      <c r="J6" s="56" t="s">
        <v>520</v>
      </c>
      <c r="K6" s="104" t="s">
        <v>534</v>
      </c>
    </row>
    <row r="7" spans="1:11" ht="14.25" customHeight="1" x14ac:dyDescent="0.25">
      <c r="B7" s="56">
        <v>4</v>
      </c>
      <c r="C7" s="101">
        <v>1294</v>
      </c>
      <c r="D7" s="102">
        <v>2.0879629629629599E-2</v>
      </c>
      <c r="E7" s="48" t="s">
        <v>1359</v>
      </c>
      <c r="F7" s="48" t="s">
        <v>1384</v>
      </c>
      <c r="G7" s="48" t="s">
        <v>510</v>
      </c>
      <c r="H7" s="103" t="s">
        <v>577</v>
      </c>
      <c r="I7" s="103" t="s">
        <v>541</v>
      </c>
      <c r="J7" s="56" t="s">
        <v>520</v>
      </c>
      <c r="K7" s="104" t="s">
        <v>537</v>
      </c>
    </row>
    <row r="8" spans="1:11" ht="14.25" customHeight="1" x14ac:dyDescent="0.25">
      <c r="B8" s="56">
        <v>5</v>
      </c>
      <c r="C8" s="101">
        <v>1389</v>
      </c>
      <c r="D8" s="102">
        <v>2.09953703703704E-2</v>
      </c>
      <c r="E8" s="48" t="s">
        <v>1129</v>
      </c>
      <c r="F8" s="48" t="s">
        <v>1385</v>
      </c>
      <c r="G8" s="48" t="s">
        <v>527</v>
      </c>
      <c r="H8" s="103" t="s">
        <v>582</v>
      </c>
      <c r="I8" s="103" t="s">
        <v>545</v>
      </c>
      <c r="J8" s="56" t="s">
        <v>520</v>
      </c>
      <c r="K8" s="104" t="s">
        <v>537</v>
      </c>
    </row>
    <row r="9" spans="1:11" ht="14.25" customHeight="1" x14ac:dyDescent="0.25">
      <c r="B9" s="56">
        <v>6</v>
      </c>
      <c r="C9" s="101">
        <v>1074</v>
      </c>
      <c r="D9" s="102">
        <v>2.1134259259259301E-2</v>
      </c>
      <c r="E9" s="48" t="s">
        <v>1168</v>
      </c>
      <c r="F9" s="48" t="s">
        <v>1256</v>
      </c>
      <c r="G9" s="48" t="s">
        <v>595</v>
      </c>
      <c r="H9" s="103" t="s">
        <v>570</v>
      </c>
      <c r="I9" s="103" t="s">
        <v>563</v>
      </c>
      <c r="J9" s="56" t="s">
        <v>520</v>
      </c>
      <c r="K9" s="104" t="s">
        <v>572</v>
      </c>
    </row>
    <row r="10" spans="1:11" ht="14.25" customHeight="1" x14ac:dyDescent="0.25">
      <c r="B10" s="56">
        <v>7</v>
      </c>
      <c r="C10" s="101">
        <v>1042</v>
      </c>
      <c r="D10" s="102">
        <v>2.1284722222222201E-2</v>
      </c>
      <c r="E10" s="48" t="s">
        <v>1340</v>
      </c>
      <c r="F10" s="48" t="s">
        <v>1100</v>
      </c>
      <c r="G10" s="48" t="s">
        <v>527</v>
      </c>
      <c r="H10" s="103" t="s">
        <v>603</v>
      </c>
      <c r="I10" s="103" t="s">
        <v>571</v>
      </c>
      <c r="J10" s="56" t="s">
        <v>520</v>
      </c>
      <c r="K10" s="104" t="s">
        <v>537</v>
      </c>
    </row>
    <row r="11" spans="1:11" ht="14.25" customHeight="1" x14ac:dyDescent="0.25">
      <c r="B11" s="56">
        <v>8</v>
      </c>
      <c r="C11" s="101">
        <v>1217</v>
      </c>
      <c r="D11" s="102">
        <v>2.1979166666666699E-2</v>
      </c>
      <c r="E11" s="48" t="s">
        <v>642</v>
      </c>
      <c r="F11" s="48" t="s">
        <v>1386</v>
      </c>
      <c r="G11" s="48" t="s">
        <v>1387</v>
      </c>
      <c r="H11" s="103" t="s">
        <v>596</v>
      </c>
      <c r="I11" s="103" t="s">
        <v>578</v>
      </c>
      <c r="J11" s="56" t="s">
        <v>520</v>
      </c>
      <c r="K11" s="104" t="s">
        <v>572</v>
      </c>
    </row>
    <row r="12" spans="1:11" ht="14.25" customHeight="1" x14ac:dyDescent="0.25">
      <c r="B12" s="56">
        <v>9</v>
      </c>
      <c r="C12" s="101">
        <v>1068</v>
      </c>
      <c r="D12" s="102">
        <v>2.2025462962963E-2</v>
      </c>
      <c r="E12" s="48" t="s">
        <v>1288</v>
      </c>
      <c r="F12" s="48" t="s">
        <v>1364</v>
      </c>
      <c r="G12" s="48" t="s">
        <v>630</v>
      </c>
      <c r="H12" s="103" t="s">
        <v>612</v>
      </c>
      <c r="I12" s="103" t="s">
        <v>583</v>
      </c>
      <c r="J12" s="56" t="s">
        <v>520</v>
      </c>
      <c r="K12" s="104" t="s">
        <v>537</v>
      </c>
    </row>
    <row r="13" spans="1:11" ht="14.25" customHeight="1" x14ac:dyDescent="0.25">
      <c r="B13" s="56">
        <v>10</v>
      </c>
      <c r="C13" s="101">
        <v>1199</v>
      </c>
      <c r="D13" s="102">
        <v>2.2384259259259302E-2</v>
      </c>
      <c r="E13" s="48" t="s">
        <v>857</v>
      </c>
      <c r="F13" s="48" t="s">
        <v>1388</v>
      </c>
      <c r="G13" s="48" t="s">
        <v>1389</v>
      </c>
      <c r="H13" s="103" t="s">
        <v>631</v>
      </c>
      <c r="I13" s="103" t="s">
        <v>592</v>
      </c>
      <c r="J13" s="56" t="s">
        <v>520</v>
      </c>
      <c r="K13" s="104" t="s">
        <v>537</v>
      </c>
    </row>
    <row r="14" spans="1:11" ht="14.25" customHeight="1" x14ac:dyDescent="0.25">
      <c r="B14" s="56">
        <v>11</v>
      </c>
      <c r="C14" s="101">
        <v>1214</v>
      </c>
      <c r="D14" s="102">
        <v>2.2708333333333299E-2</v>
      </c>
      <c r="E14" s="48" t="s">
        <v>1171</v>
      </c>
      <c r="F14" s="48" t="s">
        <v>1172</v>
      </c>
      <c r="G14" s="48" t="s">
        <v>581</v>
      </c>
      <c r="H14" s="103" t="s">
        <v>652</v>
      </c>
      <c r="I14" s="103" t="s">
        <v>597</v>
      </c>
      <c r="J14" s="56" t="s">
        <v>520</v>
      </c>
      <c r="K14" s="104" t="s">
        <v>537</v>
      </c>
    </row>
    <row r="15" spans="1:11" ht="14.25" customHeight="1" x14ac:dyDescent="0.25">
      <c r="B15" s="56">
        <v>12</v>
      </c>
      <c r="C15" s="101">
        <v>1002</v>
      </c>
      <c r="D15" s="102">
        <v>2.2800925925925902E-2</v>
      </c>
      <c r="E15" s="48" t="s">
        <v>779</v>
      </c>
      <c r="F15" s="48" t="s">
        <v>780</v>
      </c>
      <c r="G15" s="48" t="s">
        <v>497</v>
      </c>
      <c r="H15" s="103" t="s">
        <v>662</v>
      </c>
      <c r="I15" s="103" t="s">
        <v>604</v>
      </c>
      <c r="J15" s="56" t="s">
        <v>520</v>
      </c>
      <c r="K15" s="104" t="s">
        <v>537</v>
      </c>
    </row>
    <row r="16" spans="1:11" ht="14.25" customHeight="1" x14ac:dyDescent="0.25">
      <c r="B16" s="56">
        <v>13</v>
      </c>
      <c r="C16" s="101">
        <v>1218</v>
      </c>
      <c r="D16" s="102">
        <v>2.3668981481481499E-2</v>
      </c>
      <c r="E16" s="48" t="s">
        <v>702</v>
      </c>
      <c r="F16" s="48" t="s">
        <v>1390</v>
      </c>
      <c r="G16" s="48" t="s">
        <v>595</v>
      </c>
      <c r="H16" s="103" t="s">
        <v>544</v>
      </c>
      <c r="I16" s="103" t="s">
        <v>608</v>
      </c>
      <c r="J16" s="56" t="s">
        <v>520</v>
      </c>
      <c r="K16" s="104" t="s">
        <v>546</v>
      </c>
    </row>
    <row r="17" spans="2:11" ht="14.25" customHeight="1" x14ac:dyDescent="0.25">
      <c r="B17" s="56">
        <v>14</v>
      </c>
      <c r="C17" s="101">
        <v>1278</v>
      </c>
      <c r="D17" s="102">
        <v>2.37847222222222E-2</v>
      </c>
      <c r="E17" s="48" t="s">
        <v>691</v>
      </c>
      <c r="F17" s="48" t="s">
        <v>956</v>
      </c>
      <c r="G17" s="48" t="s">
        <v>1391</v>
      </c>
      <c r="H17" s="103" t="s">
        <v>673</v>
      </c>
      <c r="I17" s="103" t="s">
        <v>613</v>
      </c>
      <c r="J17" s="56" t="s">
        <v>520</v>
      </c>
      <c r="K17" s="104" t="s">
        <v>537</v>
      </c>
    </row>
    <row r="18" spans="2:11" ht="14.25" customHeight="1" x14ac:dyDescent="0.25">
      <c r="B18" s="56">
        <v>15</v>
      </c>
      <c r="C18" s="101">
        <v>1399</v>
      </c>
      <c r="D18" s="102">
        <v>2.3969907407407402E-2</v>
      </c>
      <c r="E18" s="48" t="s">
        <v>593</v>
      </c>
      <c r="F18" s="48" t="s">
        <v>1392</v>
      </c>
      <c r="G18" s="48" t="s">
        <v>1387</v>
      </c>
      <c r="H18" s="103" t="s">
        <v>591</v>
      </c>
      <c r="I18" s="103" t="s">
        <v>618</v>
      </c>
      <c r="J18" s="56" t="s">
        <v>520</v>
      </c>
      <c r="K18" s="104" t="s">
        <v>534</v>
      </c>
    </row>
    <row r="19" spans="2:11" ht="14.25" customHeight="1" x14ac:dyDescent="0.25">
      <c r="B19" s="56">
        <v>16</v>
      </c>
      <c r="C19" s="101">
        <v>1009</v>
      </c>
      <c r="D19" s="102">
        <v>2.4027777777777801E-2</v>
      </c>
      <c r="E19" s="48" t="s">
        <v>1107</v>
      </c>
      <c r="F19" s="48" t="s">
        <v>1393</v>
      </c>
      <c r="G19" s="48" t="s">
        <v>595</v>
      </c>
      <c r="H19" s="103" t="s">
        <v>498</v>
      </c>
      <c r="I19" s="103" t="s">
        <v>499</v>
      </c>
      <c r="J19" s="56" t="s">
        <v>500</v>
      </c>
      <c r="K19" s="104" t="s">
        <v>501</v>
      </c>
    </row>
    <row r="20" spans="2:11" ht="14.25" customHeight="1" x14ac:dyDescent="0.25">
      <c r="B20" s="56">
        <v>17</v>
      </c>
      <c r="C20" s="101">
        <v>1001</v>
      </c>
      <c r="D20" s="102">
        <v>2.4212962962962999E-2</v>
      </c>
      <c r="E20" s="48" t="s">
        <v>1394</v>
      </c>
      <c r="F20" s="48" t="s">
        <v>1395</v>
      </c>
      <c r="G20" s="48" t="s">
        <v>595</v>
      </c>
      <c r="H20" s="103" t="s">
        <v>671</v>
      </c>
      <c r="I20" s="103" t="s">
        <v>628</v>
      </c>
      <c r="J20" s="56" t="s">
        <v>520</v>
      </c>
      <c r="K20" s="104" t="s">
        <v>572</v>
      </c>
    </row>
    <row r="21" spans="2:11" ht="14.25" customHeight="1" x14ac:dyDescent="0.25">
      <c r="B21" s="56">
        <v>18</v>
      </c>
      <c r="C21" s="101">
        <v>1323</v>
      </c>
      <c r="D21" s="102">
        <v>2.4305555555555601E-2</v>
      </c>
      <c r="E21" s="48" t="s">
        <v>588</v>
      </c>
      <c r="F21" s="48" t="s">
        <v>1396</v>
      </c>
      <c r="G21" s="48" t="s">
        <v>497</v>
      </c>
      <c r="H21" s="103" t="s">
        <v>781</v>
      </c>
      <c r="I21" s="103" t="s">
        <v>632</v>
      </c>
      <c r="J21" s="56" t="s">
        <v>520</v>
      </c>
      <c r="K21" s="104" t="s">
        <v>537</v>
      </c>
    </row>
    <row r="22" spans="2:11" ht="14.25" customHeight="1" x14ac:dyDescent="0.25">
      <c r="B22" s="56">
        <v>19</v>
      </c>
      <c r="C22" s="101">
        <v>1229</v>
      </c>
      <c r="D22" s="102">
        <v>2.4305555555555601E-2</v>
      </c>
      <c r="E22" s="48" t="s">
        <v>1397</v>
      </c>
      <c r="F22" s="48" t="s">
        <v>691</v>
      </c>
      <c r="G22" s="48" t="s">
        <v>1398</v>
      </c>
      <c r="H22" s="103" t="s">
        <v>598</v>
      </c>
      <c r="I22" s="103" t="s">
        <v>506</v>
      </c>
      <c r="J22" s="56" t="s">
        <v>500</v>
      </c>
      <c r="K22" s="104" t="s">
        <v>600</v>
      </c>
    </row>
    <row r="23" spans="2:11" ht="14.25" customHeight="1" x14ac:dyDescent="0.25">
      <c r="B23" s="56">
        <v>20</v>
      </c>
      <c r="C23" s="101">
        <v>1258</v>
      </c>
      <c r="D23" s="102">
        <v>2.4375000000000001E-2</v>
      </c>
      <c r="E23" s="48" t="s">
        <v>593</v>
      </c>
      <c r="F23" s="48" t="s">
        <v>1399</v>
      </c>
      <c r="G23" s="48" t="s">
        <v>875</v>
      </c>
      <c r="H23" s="103" t="s">
        <v>562</v>
      </c>
      <c r="I23" s="103" t="s">
        <v>634</v>
      </c>
      <c r="J23" s="56" t="s">
        <v>520</v>
      </c>
      <c r="K23" s="104" t="s">
        <v>564</v>
      </c>
    </row>
    <row r="24" spans="2:11" ht="14.25" customHeight="1" x14ac:dyDescent="0.25">
      <c r="B24" s="56">
        <v>21</v>
      </c>
      <c r="C24" s="101">
        <v>1392</v>
      </c>
      <c r="D24" s="102">
        <v>2.4490740740740698E-2</v>
      </c>
      <c r="E24" s="48" t="s">
        <v>1400</v>
      </c>
      <c r="F24" s="48" t="s">
        <v>1401</v>
      </c>
      <c r="G24" s="48" t="s">
        <v>788</v>
      </c>
      <c r="H24" s="103" t="s">
        <v>831</v>
      </c>
      <c r="I24" s="103" t="s">
        <v>637</v>
      </c>
      <c r="J24" s="56" t="s">
        <v>520</v>
      </c>
      <c r="K24" s="104" t="s">
        <v>537</v>
      </c>
    </row>
    <row r="25" spans="2:11" ht="14.25" customHeight="1" x14ac:dyDescent="0.25">
      <c r="B25" s="56">
        <v>22</v>
      </c>
      <c r="C25" s="101">
        <v>1226</v>
      </c>
      <c r="D25" s="102">
        <v>2.5115740740740699E-2</v>
      </c>
      <c r="E25" s="48" t="s">
        <v>625</v>
      </c>
      <c r="F25" s="48" t="s">
        <v>626</v>
      </c>
      <c r="G25" s="48" t="s">
        <v>581</v>
      </c>
      <c r="H25" s="103" t="s">
        <v>607</v>
      </c>
      <c r="I25" s="103" t="s">
        <v>644</v>
      </c>
      <c r="J25" s="56" t="s">
        <v>520</v>
      </c>
      <c r="K25" s="104" t="s">
        <v>546</v>
      </c>
    </row>
    <row r="26" spans="2:11" ht="14.25" customHeight="1" x14ac:dyDescent="0.25">
      <c r="B26" s="56">
        <v>23</v>
      </c>
      <c r="C26" s="101">
        <v>1280</v>
      </c>
      <c r="D26" s="102">
        <v>2.5254629629629599E-2</v>
      </c>
      <c r="E26" s="48" t="s">
        <v>1032</v>
      </c>
      <c r="F26" s="48" t="s">
        <v>1402</v>
      </c>
      <c r="G26" s="48" t="s">
        <v>504</v>
      </c>
      <c r="H26" s="103" t="s">
        <v>878</v>
      </c>
      <c r="I26" s="103" t="s">
        <v>647</v>
      </c>
      <c r="J26" s="56" t="s">
        <v>520</v>
      </c>
      <c r="K26" s="104" t="s">
        <v>537</v>
      </c>
    </row>
    <row r="27" spans="2:11" ht="14.25" customHeight="1" x14ac:dyDescent="0.25">
      <c r="B27" s="56">
        <v>24</v>
      </c>
      <c r="C27" s="101">
        <v>1221</v>
      </c>
      <c r="D27" s="102">
        <v>2.5370370370370401E-2</v>
      </c>
      <c r="E27" s="48" t="s">
        <v>1403</v>
      </c>
      <c r="F27" s="48" t="s">
        <v>1404</v>
      </c>
      <c r="G27" s="48" t="s">
        <v>1387</v>
      </c>
      <c r="H27" s="103" t="s">
        <v>891</v>
      </c>
      <c r="I27" s="103" t="s">
        <v>651</v>
      </c>
      <c r="J27" s="56" t="s">
        <v>520</v>
      </c>
      <c r="K27" s="104" t="s">
        <v>537</v>
      </c>
    </row>
    <row r="28" spans="2:11" ht="14.25" customHeight="1" x14ac:dyDescent="0.25">
      <c r="B28" s="56">
        <v>25</v>
      </c>
      <c r="C28" s="101">
        <v>1299</v>
      </c>
      <c r="D28" s="102">
        <v>2.5428240740740699E-2</v>
      </c>
      <c r="E28" s="48" t="s">
        <v>1405</v>
      </c>
      <c r="F28" s="48" t="s">
        <v>1406</v>
      </c>
      <c r="G28" s="48" t="s">
        <v>527</v>
      </c>
      <c r="H28" s="103" t="s">
        <v>893</v>
      </c>
      <c r="I28" s="103" t="s">
        <v>653</v>
      </c>
      <c r="J28" s="56" t="s">
        <v>520</v>
      </c>
      <c r="K28" s="104" t="s">
        <v>537</v>
      </c>
    </row>
    <row r="29" spans="2:11" ht="14.25" customHeight="1" x14ac:dyDescent="0.25">
      <c r="B29" s="56">
        <v>26</v>
      </c>
      <c r="C29" s="101">
        <v>1082</v>
      </c>
      <c r="D29" s="102">
        <v>2.5624999999999998E-2</v>
      </c>
      <c r="E29" s="48" t="s">
        <v>1407</v>
      </c>
      <c r="F29" s="48" t="s">
        <v>762</v>
      </c>
      <c r="G29" s="48" t="s">
        <v>527</v>
      </c>
      <c r="H29" s="103" t="s">
        <v>610</v>
      </c>
      <c r="I29" s="103" t="s">
        <v>512</v>
      </c>
      <c r="J29" s="56" t="s">
        <v>500</v>
      </c>
      <c r="K29" s="104" t="s">
        <v>600</v>
      </c>
    </row>
    <row r="30" spans="2:11" ht="14.25" customHeight="1" x14ac:dyDescent="0.25">
      <c r="B30" s="56">
        <v>27</v>
      </c>
      <c r="C30" s="101">
        <v>1250</v>
      </c>
      <c r="D30" s="102">
        <v>2.58796296296296E-2</v>
      </c>
      <c r="E30" s="48" t="s">
        <v>1094</v>
      </c>
      <c r="F30" s="48" t="s">
        <v>946</v>
      </c>
      <c r="G30" s="48" t="s">
        <v>1095</v>
      </c>
      <c r="H30" s="103" t="s">
        <v>524</v>
      </c>
      <c r="I30" s="103" t="s">
        <v>515</v>
      </c>
      <c r="J30" s="56" t="s">
        <v>500</v>
      </c>
      <c r="K30" s="104" t="s">
        <v>526</v>
      </c>
    </row>
    <row r="31" spans="2:11" ht="14.25" customHeight="1" x14ac:dyDescent="0.25">
      <c r="B31" s="56">
        <v>28</v>
      </c>
      <c r="C31" s="101">
        <v>1102</v>
      </c>
      <c r="D31" s="102">
        <v>2.6064814814814801E-2</v>
      </c>
      <c r="E31" s="48" t="s">
        <v>1361</v>
      </c>
      <c r="F31" s="48" t="s">
        <v>1408</v>
      </c>
      <c r="G31" s="48" t="s">
        <v>581</v>
      </c>
      <c r="H31" s="103" t="s">
        <v>636</v>
      </c>
      <c r="I31" s="103" t="s">
        <v>663</v>
      </c>
      <c r="J31" s="56" t="s">
        <v>520</v>
      </c>
      <c r="K31" s="104" t="s">
        <v>534</v>
      </c>
    </row>
    <row r="32" spans="2:11" ht="14.25" customHeight="1" x14ac:dyDescent="0.25">
      <c r="B32" s="56">
        <v>29</v>
      </c>
      <c r="C32" s="101">
        <v>1317</v>
      </c>
      <c r="D32" s="102">
        <v>2.61574074074074E-2</v>
      </c>
      <c r="E32" s="48" t="s">
        <v>1288</v>
      </c>
      <c r="F32" s="48" t="s">
        <v>1409</v>
      </c>
      <c r="G32" s="48" t="s">
        <v>497</v>
      </c>
      <c r="H32" s="103" t="s">
        <v>617</v>
      </c>
      <c r="I32" s="103" t="s">
        <v>667</v>
      </c>
      <c r="J32" s="56" t="s">
        <v>520</v>
      </c>
      <c r="K32" s="104" t="s">
        <v>546</v>
      </c>
    </row>
    <row r="33" spans="2:11" ht="14.25" customHeight="1" x14ac:dyDescent="0.25">
      <c r="B33" s="56">
        <v>30</v>
      </c>
      <c r="C33" s="101">
        <v>1341</v>
      </c>
      <c r="D33" s="102">
        <v>2.6307870370370402E-2</v>
      </c>
      <c r="E33" s="48" t="s">
        <v>935</v>
      </c>
      <c r="F33" s="48" t="s">
        <v>936</v>
      </c>
      <c r="G33" s="48" t="s">
        <v>1095</v>
      </c>
      <c r="H33" s="103" t="s">
        <v>528</v>
      </c>
      <c r="I33" s="103" t="s">
        <v>525</v>
      </c>
      <c r="J33" s="56" t="s">
        <v>500</v>
      </c>
      <c r="K33" s="104" t="s">
        <v>530</v>
      </c>
    </row>
    <row r="34" spans="2:11" ht="14.25" customHeight="1" x14ac:dyDescent="0.25">
      <c r="B34" s="56">
        <v>31</v>
      </c>
      <c r="C34" s="101">
        <v>1025</v>
      </c>
      <c r="D34" s="102">
        <v>2.6342592592592601E-2</v>
      </c>
      <c r="E34" s="48" t="s">
        <v>702</v>
      </c>
      <c r="F34" s="48" t="s">
        <v>496</v>
      </c>
      <c r="G34" s="48" t="s">
        <v>527</v>
      </c>
      <c r="H34" s="103" t="s">
        <v>733</v>
      </c>
      <c r="I34" s="103" t="s">
        <v>672</v>
      </c>
      <c r="J34" s="56" t="s">
        <v>520</v>
      </c>
      <c r="K34" s="104" t="s">
        <v>572</v>
      </c>
    </row>
    <row r="35" spans="2:11" ht="14.25" customHeight="1" x14ac:dyDescent="0.25">
      <c r="B35" s="56">
        <v>32</v>
      </c>
      <c r="C35" s="101">
        <v>1036</v>
      </c>
      <c r="D35" s="102">
        <v>2.6550925925925901E-2</v>
      </c>
      <c r="E35" s="48" t="s">
        <v>759</v>
      </c>
      <c r="F35" s="48" t="s">
        <v>1410</v>
      </c>
      <c r="G35" s="48" t="s">
        <v>788</v>
      </c>
      <c r="H35" s="103" t="s">
        <v>551</v>
      </c>
      <c r="I35" s="103" t="s">
        <v>529</v>
      </c>
      <c r="J35" s="56" t="s">
        <v>500</v>
      </c>
      <c r="K35" s="104" t="s">
        <v>530</v>
      </c>
    </row>
    <row r="36" spans="2:11" ht="14.25" customHeight="1" x14ac:dyDescent="0.25">
      <c r="B36" s="56">
        <v>33</v>
      </c>
      <c r="C36" s="101">
        <v>1394</v>
      </c>
      <c r="D36" s="102">
        <v>2.6585648148148101E-2</v>
      </c>
      <c r="E36" s="48" t="s">
        <v>568</v>
      </c>
      <c r="F36" s="48" t="s">
        <v>951</v>
      </c>
      <c r="G36" s="48" t="s">
        <v>827</v>
      </c>
      <c r="H36" s="103" t="s">
        <v>918</v>
      </c>
      <c r="I36" s="103" t="s">
        <v>674</v>
      </c>
      <c r="J36" s="56" t="s">
        <v>520</v>
      </c>
      <c r="K36" s="104" t="s">
        <v>537</v>
      </c>
    </row>
    <row r="37" spans="2:11" ht="14.25" customHeight="1" x14ac:dyDescent="0.25">
      <c r="B37" s="56">
        <v>34</v>
      </c>
      <c r="C37" s="101">
        <v>1028</v>
      </c>
      <c r="D37" s="102">
        <v>2.6909722222222199E-2</v>
      </c>
      <c r="E37" s="48" t="s">
        <v>941</v>
      </c>
      <c r="F37" s="48" t="s">
        <v>496</v>
      </c>
      <c r="G37" s="48" t="s">
        <v>523</v>
      </c>
      <c r="H37" s="103" t="s">
        <v>627</v>
      </c>
      <c r="I37" s="103" t="s">
        <v>689</v>
      </c>
      <c r="J37" s="56" t="s">
        <v>520</v>
      </c>
      <c r="K37" s="104" t="s">
        <v>546</v>
      </c>
    </row>
    <row r="38" spans="2:11" ht="14.25" customHeight="1" x14ac:dyDescent="0.25">
      <c r="B38" s="56">
        <v>35</v>
      </c>
      <c r="C38" s="101">
        <v>1361</v>
      </c>
      <c r="D38" s="102">
        <v>2.7025462962963001E-2</v>
      </c>
      <c r="E38" s="48" t="s">
        <v>1411</v>
      </c>
      <c r="F38" s="48" t="s">
        <v>848</v>
      </c>
      <c r="G38" s="48" t="s">
        <v>1387</v>
      </c>
      <c r="H38" s="103" t="s">
        <v>947</v>
      </c>
      <c r="I38" s="103" t="s">
        <v>701</v>
      </c>
      <c r="J38" s="56" t="s">
        <v>520</v>
      </c>
      <c r="K38" s="104" t="s">
        <v>537</v>
      </c>
    </row>
    <row r="39" spans="2:11" ht="14.25" customHeight="1" x14ac:dyDescent="0.25">
      <c r="B39" s="56">
        <v>36</v>
      </c>
      <c r="C39" s="101">
        <v>1101</v>
      </c>
      <c r="D39" s="102">
        <v>2.71527777777778E-2</v>
      </c>
      <c r="E39" s="48" t="s">
        <v>1412</v>
      </c>
      <c r="F39" s="48" t="s">
        <v>1413</v>
      </c>
      <c r="G39" s="48" t="s">
        <v>1137</v>
      </c>
      <c r="H39" s="103" t="s">
        <v>703</v>
      </c>
      <c r="I39" s="103" t="s">
        <v>704</v>
      </c>
      <c r="J39" s="56" t="s">
        <v>520</v>
      </c>
      <c r="K39" s="104" t="s">
        <v>534</v>
      </c>
    </row>
    <row r="40" spans="2:11" ht="14.25" customHeight="1" x14ac:dyDescent="0.25">
      <c r="B40" s="56">
        <v>37</v>
      </c>
      <c r="C40" s="101">
        <v>1132</v>
      </c>
      <c r="D40" s="102">
        <v>2.71875E-2</v>
      </c>
      <c r="E40" s="48" t="s">
        <v>579</v>
      </c>
      <c r="F40" s="48" t="s">
        <v>580</v>
      </c>
      <c r="G40" s="48" t="s">
        <v>581</v>
      </c>
      <c r="H40" s="103" t="s">
        <v>952</v>
      </c>
      <c r="I40" s="103" t="s">
        <v>713</v>
      </c>
      <c r="J40" s="56" t="s">
        <v>520</v>
      </c>
      <c r="K40" s="104" t="s">
        <v>537</v>
      </c>
    </row>
    <row r="41" spans="2:11" ht="14.25" customHeight="1" x14ac:dyDescent="0.25">
      <c r="B41" s="56">
        <v>38</v>
      </c>
      <c r="C41" s="101">
        <v>1273</v>
      </c>
      <c r="D41" s="102">
        <v>2.7581018518518501E-2</v>
      </c>
      <c r="E41" s="48" t="s">
        <v>1362</v>
      </c>
      <c r="F41" s="48" t="s">
        <v>1363</v>
      </c>
      <c r="G41" s="48" t="s">
        <v>1387</v>
      </c>
      <c r="H41" s="103" t="s">
        <v>505</v>
      </c>
      <c r="I41" s="103" t="s">
        <v>549</v>
      </c>
      <c r="J41" s="56" t="s">
        <v>500</v>
      </c>
      <c r="K41" s="104" t="s">
        <v>507</v>
      </c>
    </row>
    <row r="42" spans="2:11" ht="14.25" customHeight="1" x14ac:dyDescent="0.25">
      <c r="B42" s="56">
        <v>39</v>
      </c>
      <c r="C42" s="101">
        <v>1182</v>
      </c>
      <c r="D42" s="102">
        <v>2.7592592592592599E-2</v>
      </c>
      <c r="E42" s="48" t="s">
        <v>1400</v>
      </c>
      <c r="F42" s="48" t="s">
        <v>1414</v>
      </c>
      <c r="G42" s="48" t="s">
        <v>497</v>
      </c>
      <c r="H42" s="103" t="s">
        <v>518</v>
      </c>
      <c r="I42" s="103" t="s">
        <v>717</v>
      </c>
      <c r="J42" s="56" t="s">
        <v>520</v>
      </c>
      <c r="K42" s="104" t="s">
        <v>521</v>
      </c>
    </row>
    <row r="43" spans="2:11" ht="14.25" customHeight="1" x14ac:dyDescent="0.25">
      <c r="B43" s="56">
        <v>40</v>
      </c>
      <c r="C43" s="101">
        <v>1353</v>
      </c>
      <c r="D43" s="102">
        <v>2.7766203703703699E-2</v>
      </c>
      <c r="E43" s="48" t="s">
        <v>538</v>
      </c>
      <c r="F43" s="48" t="s">
        <v>99</v>
      </c>
      <c r="G43" s="48" t="s">
        <v>788</v>
      </c>
      <c r="H43" s="103" t="s">
        <v>700</v>
      </c>
      <c r="I43" s="103" t="s">
        <v>728</v>
      </c>
      <c r="J43" s="56" t="s">
        <v>520</v>
      </c>
      <c r="K43" s="104" t="s">
        <v>564</v>
      </c>
    </row>
    <row r="44" spans="2:11" ht="14.25" customHeight="1" x14ac:dyDescent="0.25">
      <c r="B44" s="56">
        <v>41</v>
      </c>
      <c r="C44" s="101">
        <v>1080</v>
      </c>
      <c r="D44" s="102">
        <v>2.7800925925925899E-2</v>
      </c>
      <c r="E44" s="48" t="s">
        <v>1129</v>
      </c>
      <c r="F44" s="48" t="s">
        <v>92</v>
      </c>
      <c r="G44" s="48" t="s">
        <v>706</v>
      </c>
      <c r="H44" s="103" t="s">
        <v>646</v>
      </c>
      <c r="I44" s="103" t="s">
        <v>732</v>
      </c>
      <c r="J44" s="56" t="s">
        <v>520</v>
      </c>
      <c r="K44" s="104" t="s">
        <v>648</v>
      </c>
    </row>
    <row r="45" spans="2:11" ht="14.25" customHeight="1" x14ac:dyDescent="0.25">
      <c r="B45" s="56">
        <v>42</v>
      </c>
      <c r="C45" s="101">
        <v>1253</v>
      </c>
      <c r="D45" s="102">
        <v>2.78125E-2</v>
      </c>
      <c r="E45" s="48" t="s">
        <v>705</v>
      </c>
      <c r="F45" s="48" t="s">
        <v>1415</v>
      </c>
      <c r="G45" s="48" t="s">
        <v>539</v>
      </c>
      <c r="H45" s="103" t="s">
        <v>615</v>
      </c>
      <c r="I45" s="103" t="s">
        <v>552</v>
      </c>
      <c r="J45" s="56" t="s">
        <v>500</v>
      </c>
      <c r="K45" s="104" t="s">
        <v>530</v>
      </c>
    </row>
    <row r="46" spans="2:11" ht="14.25" customHeight="1" x14ac:dyDescent="0.25">
      <c r="B46" s="56">
        <v>43</v>
      </c>
      <c r="C46" s="101">
        <v>1164</v>
      </c>
      <c r="D46" s="102">
        <v>2.7974537037036999E-2</v>
      </c>
      <c r="E46" s="48" t="s">
        <v>675</v>
      </c>
      <c r="F46" s="48" t="s">
        <v>676</v>
      </c>
      <c r="G46" s="48" t="s">
        <v>527</v>
      </c>
      <c r="H46" s="103" t="s">
        <v>556</v>
      </c>
      <c r="I46" s="103" t="s">
        <v>554</v>
      </c>
      <c r="J46" s="56" t="s">
        <v>500</v>
      </c>
      <c r="K46" s="104" t="s">
        <v>526</v>
      </c>
    </row>
    <row r="47" spans="2:11" ht="14.25" customHeight="1" x14ac:dyDescent="0.25">
      <c r="B47" s="56">
        <v>44</v>
      </c>
      <c r="C47" s="101">
        <v>1210</v>
      </c>
      <c r="D47" s="102">
        <v>2.80092592592593E-2</v>
      </c>
      <c r="E47" s="48" t="s">
        <v>1411</v>
      </c>
      <c r="F47" s="48" t="s">
        <v>1416</v>
      </c>
      <c r="G47" s="48" t="s">
        <v>527</v>
      </c>
      <c r="H47" s="103" t="s">
        <v>957</v>
      </c>
      <c r="I47" s="103" t="s">
        <v>734</v>
      </c>
      <c r="J47" s="56" t="s">
        <v>520</v>
      </c>
      <c r="K47" s="104" t="s">
        <v>537</v>
      </c>
    </row>
    <row r="48" spans="2:11" ht="14.25" customHeight="1" x14ac:dyDescent="0.25">
      <c r="B48" s="56">
        <v>45</v>
      </c>
      <c r="C48" s="105">
        <v>1152</v>
      </c>
      <c r="D48" s="102">
        <v>2.8136574074074099E-2</v>
      </c>
      <c r="E48" s="48" t="s">
        <v>786</v>
      </c>
      <c r="F48" s="48" t="s">
        <v>809</v>
      </c>
      <c r="G48" s="48" t="s">
        <v>1231</v>
      </c>
      <c r="H48" s="103" t="s">
        <v>712</v>
      </c>
      <c r="I48" s="103" t="s">
        <v>739</v>
      </c>
      <c r="J48" s="56" t="s">
        <v>520</v>
      </c>
      <c r="K48" s="104" t="s">
        <v>564</v>
      </c>
    </row>
    <row r="49" spans="1:11" ht="14.25" customHeight="1" x14ac:dyDescent="0.25">
      <c r="B49" s="56">
        <v>46</v>
      </c>
      <c r="C49" s="101">
        <v>1056</v>
      </c>
      <c r="D49" s="102">
        <v>2.8171296296296298E-2</v>
      </c>
      <c r="E49" s="48" t="s">
        <v>568</v>
      </c>
      <c r="F49" s="48" t="s">
        <v>569</v>
      </c>
      <c r="G49" s="48" t="s">
        <v>527</v>
      </c>
      <c r="H49" s="103" t="s">
        <v>746</v>
      </c>
      <c r="I49" s="103" t="s">
        <v>741</v>
      </c>
      <c r="J49" s="56" t="s">
        <v>520</v>
      </c>
      <c r="K49" s="104" t="s">
        <v>572</v>
      </c>
    </row>
    <row r="50" spans="1:11" ht="14.25" customHeight="1" x14ac:dyDescent="0.25">
      <c r="B50" s="56">
        <v>47</v>
      </c>
      <c r="C50" s="101">
        <v>1277</v>
      </c>
      <c r="D50" s="102">
        <v>2.8449074074074099E-2</v>
      </c>
      <c r="E50" s="48" t="s">
        <v>1417</v>
      </c>
      <c r="F50" s="48" t="s">
        <v>956</v>
      </c>
      <c r="G50" s="48" t="s">
        <v>1418</v>
      </c>
      <c r="H50" s="103" t="s">
        <v>869</v>
      </c>
      <c r="I50" s="103" t="s">
        <v>747</v>
      </c>
      <c r="J50" s="56" t="s">
        <v>520</v>
      </c>
      <c r="K50" s="104" t="s">
        <v>572</v>
      </c>
    </row>
    <row r="51" spans="1:11" ht="14.25" customHeight="1" x14ac:dyDescent="0.25">
      <c r="B51" s="56">
        <v>48</v>
      </c>
      <c r="C51" s="101">
        <v>1142</v>
      </c>
      <c r="D51" s="102">
        <v>2.84953703703704E-2</v>
      </c>
      <c r="E51" s="48" t="s">
        <v>1162</v>
      </c>
      <c r="F51" s="48" t="s">
        <v>1177</v>
      </c>
      <c r="G51" s="48" t="s">
        <v>539</v>
      </c>
      <c r="H51" s="103" t="s">
        <v>738</v>
      </c>
      <c r="I51" s="103" t="s">
        <v>771</v>
      </c>
      <c r="J51" s="56" t="s">
        <v>520</v>
      </c>
      <c r="K51" s="104" t="s">
        <v>521</v>
      </c>
    </row>
    <row r="52" spans="1:11" ht="14.25" customHeight="1" x14ac:dyDescent="0.25">
      <c r="B52" s="56">
        <v>49</v>
      </c>
      <c r="C52" s="101">
        <v>1396</v>
      </c>
      <c r="D52" s="102">
        <v>2.8518518518518499E-2</v>
      </c>
      <c r="E52" s="48" t="s">
        <v>605</v>
      </c>
      <c r="F52" s="48" t="s">
        <v>606</v>
      </c>
      <c r="G52" s="48" t="s">
        <v>595</v>
      </c>
      <c r="H52" s="103" t="s">
        <v>633</v>
      </c>
      <c r="I52" s="103" t="s">
        <v>778</v>
      </c>
      <c r="J52" s="56" t="s">
        <v>520</v>
      </c>
      <c r="K52" s="104" t="s">
        <v>546</v>
      </c>
    </row>
    <row r="53" spans="1:11" ht="14.25" customHeight="1" x14ac:dyDescent="0.25">
      <c r="B53" s="56">
        <v>50</v>
      </c>
      <c r="C53" s="101">
        <v>1096</v>
      </c>
      <c r="D53" s="102">
        <v>2.86689814814815E-2</v>
      </c>
      <c r="E53" s="48" t="s">
        <v>987</v>
      </c>
      <c r="F53" s="48" t="s">
        <v>1419</v>
      </c>
      <c r="G53" s="48" t="s">
        <v>510</v>
      </c>
      <c r="H53" s="103" t="s">
        <v>810</v>
      </c>
      <c r="I53" s="103" t="s">
        <v>782</v>
      </c>
      <c r="J53" s="56" t="s">
        <v>520</v>
      </c>
      <c r="K53" s="104" t="s">
        <v>564</v>
      </c>
    </row>
    <row r="54" spans="1:11" ht="14.25" customHeight="1" x14ac:dyDescent="0.25">
      <c r="B54" s="56">
        <v>51</v>
      </c>
      <c r="C54" s="101">
        <v>1052</v>
      </c>
      <c r="D54" s="102">
        <v>2.8680555555555601E-2</v>
      </c>
      <c r="E54" s="48" t="s">
        <v>1420</v>
      </c>
      <c r="F54" s="48" t="s">
        <v>1421</v>
      </c>
      <c r="G54" s="48" t="s">
        <v>497</v>
      </c>
      <c r="H54" s="103" t="s">
        <v>511</v>
      </c>
      <c r="I54" s="103" t="s">
        <v>557</v>
      </c>
      <c r="J54" s="56" t="s">
        <v>500</v>
      </c>
      <c r="K54" s="104" t="s">
        <v>513</v>
      </c>
    </row>
    <row r="55" spans="1:11" s="3" customFormat="1" ht="14.25" customHeight="1" x14ac:dyDescent="0.25">
      <c r="A55"/>
      <c r="B55" s="56">
        <v>52</v>
      </c>
      <c r="C55" s="101">
        <v>1333</v>
      </c>
      <c r="D55" s="102">
        <v>2.8715277777777801E-2</v>
      </c>
      <c r="E55" s="48" t="s">
        <v>1422</v>
      </c>
      <c r="F55" s="48" t="s">
        <v>1423</v>
      </c>
      <c r="G55" s="48" t="s">
        <v>527</v>
      </c>
      <c r="H55" s="103" t="s">
        <v>727</v>
      </c>
      <c r="I55" s="103" t="s">
        <v>790</v>
      </c>
      <c r="J55" s="56" t="s">
        <v>520</v>
      </c>
      <c r="K55" s="104" t="s">
        <v>534</v>
      </c>
    </row>
    <row r="56" spans="1:11" s="3" customFormat="1" ht="14.25" customHeight="1" x14ac:dyDescent="0.25">
      <c r="A56"/>
      <c r="B56" s="56">
        <v>53</v>
      </c>
      <c r="C56" s="101">
        <v>1334</v>
      </c>
      <c r="D56" s="102">
        <v>2.8715277777777801E-2</v>
      </c>
      <c r="E56" s="48" t="s">
        <v>1424</v>
      </c>
      <c r="F56" s="48" t="s">
        <v>1423</v>
      </c>
      <c r="G56" s="48" t="s">
        <v>1425</v>
      </c>
      <c r="H56" s="103" t="s">
        <v>559</v>
      </c>
      <c r="I56" s="103" t="s">
        <v>560</v>
      </c>
      <c r="J56" s="56" t="s">
        <v>500</v>
      </c>
      <c r="K56" s="104" t="s">
        <v>526</v>
      </c>
    </row>
    <row r="57" spans="1:11" s="3" customFormat="1" ht="14.25" customHeight="1" x14ac:dyDescent="0.25">
      <c r="A57"/>
      <c r="B57" s="56">
        <v>54</v>
      </c>
      <c r="C57" s="101">
        <v>1263</v>
      </c>
      <c r="D57" s="102">
        <v>2.8784722222222201E-2</v>
      </c>
      <c r="E57" s="48" t="s">
        <v>1426</v>
      </c>
      <c r="F57" s="48" t="s">
        <v>1247</v>
      </c>
      <c r="G57" s="48" t="s">
        <v>1095</v>
      </c>
      <c r="H57" s="103" t="s">
        <v>888</v>
      </c>
      <c r="I57" s="103" t="s">
        <v>806</v>
      </c>
      <c r="J57" s="56" t="s">
        <v>520</v>
      </c>
      <c r="K57" s="104" t="s">
        <v>572</v>
      </c>
    </row>
    <row r="58" spans="1:11" s="3" customFormat="1" ht="14.25" customHeight="1" x14ac:dyDescent="0.25">
      <c r="A58"/>
      <c r="B58" s="56">
        <v>55</v>
      </c>
      <c r="C58" s="101">
        <v>1373</v>
      </c>
      <c r="D58" s="102">
        <v>2.8796296296296299E-2</v>
      </c>
      <c r="E58" s="48" t="s">
        <v>605</v>
      </c>
      <c r="F58" s="48" t="s">
        <v>1427</v>
      </c>
      <c r="G58" s="48" t="s">
        <v>595</v>
      </c>
      <c r="H58" s="103" t="s">
        <v>965</v>
      </c>
      <c r="I58" s="103" t="s">
        <v>811</v>
      </c>
      <c r="J58" s="56" t="s">
        <v>520</v>
      </c>
      <c r="K58" s="104" t="s">
        <v>537</v>
      </c>
    </row>
    <row r="59" spans="1:11" s="3" customFormat="1" ht="14.25" customHeight="1" x14ac:dyDescent="0.25">
      <c r="A59"/>
      <c r="B59" s="56">
        <v>56</v>
      </c>
      <c r="C59" s="101">
        <v>1269</v>
      </c>
      <c r="D59" s="102">
        <v>2.8831018518518499E-2</v>
      </c>
      <c r="E59" s="48" t="s">
        <v>1428</v>
      </c>
      <c r="F59" s="48" t="s">
        <v>1429</v>
      </c>
      <c r="G59" s="48" t="s">
        <v>504</v>
      </c>
      <c r="H59" s="103" t="s">
        <v>643</v>
      </c>
      <c r="I59" s="103" t="s">
        <v>832</v>
      </c>
      <c r="J59" s="56" t="s">
        <v>520</v>
      </c>
      <c r="K59" s="104" t="s">
        <v>546</v>
      </c>
    </row>
    <row r="60" spans="1:11" s="3" customFormat="1" ht="14.25" customHeight="1" x14ac:dyDescent="0.25">
      <c r="A60"/>
      <c r="B60" s="56">
        <v>57</v>
      </c>
      <c r="C60" s="101">
        <v>1169</v>
      </c>
      <c r="D60" s="102">
        <v>2.8854166666666702E-2</v>
      </c>
      <c r="E60" s="48" t="s">
        <v>1217</v>
      </c>
      <c r="F60" s="48" t="s">
        <v>1430</v>
      </c>
      <c r="G60" s="48" t="s">
        <v>527</v>
      </c>
      <c r="H60" s="103" t="s">
        <v>718</v>
      </c>
      <c r="I60" s="103" t="s">
        <v>567</v>
      </c>
      <c r="J60" s="56" t="s">
        <v>500</v>
      </c>
      <c r="K60" s="104" t="s">
        <v>530</v>
      </c>
    </row>
    <row r="61" spans="1:11" s="3" customFormat="1" ht="14.25" customHeight="1" x14ac:dyDescent="0.25">
      <c r="A61"/>
      <c r="B61" s="56">
        <v>58</v>
      </c>
      <c r="C61" s="101">
        <v>1197</v>
      </c>
      <c r="D61" s="102">
        <v>2.8969907407407399E-2</v>
      </c>
      <c r="E61" s="48" t="s">
        <v>1431</v>
      </c>
      <c r="F61" s="48" t="s">
        <v>1432</v>
      </c>
      <c r="G61" s="48" t="s">
        <v>788</v>
      </c>
      <c r="H61" s="103" t="s">
        <v>1069</v>
      </c>
      <c r="I61" s="103" t="s">
        <v>840</v>
      </c>
      <c r="J61" s="56" t="s">
        <v>520</v>
      </c>
      <c r="K61" s="104" t="s">
        <v>537</v>
      </c>
    </row>
    <row r="62" spans="1:11" s="3" customFormat="1" ht="14.25" customHeight="1" x14ac:dyDescent="0.25">
      <c r="A62"/>
      <c r="B62" s="56">
        <v>59</v>
      </c>
      <c r="C62" s="101">
        <v>1381</v>
      </c>
      <c r="D62" s="102">
        <v>2.8969907407407399E-2</v>
      </c>
      <c r="E62" s="48" t="s">
        <v>1134</v>
      </c>
      <c r="F62" s="48" t="s">
        <v>1200</v>
      </c>
      <c r="G62" s="48" t="s">
        <v>1391</v>
      </c>
      <c r="H62" s="103" t="s">
        <v>839</v>
      </c>
      <c r="I62" s="103" t="s">
        <v>847</v>
      </c>
      <c r="J62" s="56" t="s">
        <v>520</v>
      </c>
      <c r="K62" s="104" t="s">
        <v>564</v>
      </c>
    </row>
    <row r="63" spans="1:11" s="3" customFormat="1" ht="14.25" customHeight="1" x14ac:dyDescent="0.25">
      <c r="A63"/>
      <c r="B63" s="56">
        <v>60</v>
      </c>
      <c r="C63" s="101">
        <v>1011</v>
      </c>
      <c r="D63" s="102">
        <v>2.9027777777777802E-2</v>
      </c>
      <c r="E63" s="48" t="s">
        <v>1433</v>
      </c>
      <c r="F63" s="48" t="s">
        <v>1434</v>
      </c>
      <c r="G63" s="48" t="s">
        <v>510</v>
      </c>
      <c r="H63" s="103" t="s">
        <v>623</v>
      </c>
      <c r="I63" s="103" t="s">
        <v>575</v>
      </c>
      <c r="J63" s="56" t="s">
        <v>500</v>
      </c>
      <c r="K63" s="104" t="s">
        <v>600</v>
      </c>
    </row>
    <row r="64" spans="1:11" s="3" customFormat="1" ht="14.25" customHeight="1" x14ac:dyDescent="0.25">
      <c r="A64"/>
      <c r="B64" s="56">
        <v>61</v>
      </c>
      <c r="C64" s="101">
        <v>1005</v>
      </c>
      <c r="D64" s="102">
        <v>2.9039351851851899E-2</v>
      </c>
      <c r="E64" s="48" t="s">
        <v>1278</v>
      </c>
      <c r="F64" s="48" t="s">
        <v>1279</v>
      </c>
      <c r="G64" s="48" t="s">
        <v>788</v>
      </c>
      <c r="H64" s="103" t="s">
        <v>619</v>
      </c>
      <c r="I64" s="103" t="s">
        <v>587</v>
      </c>
      <c r="J64" s="56" t="s">
        <v>500</v>
      </c>
      <c r="K64" s="104" t="s">
        <v>501</v>
      </c>
    </row>
    <row r="65" spans="1:11" s="3" customFormat="1" ht="14.25" customHeight="1" x14ac:dyDescent="0.25">
      <c r="A65"/>
      <c r="B65" s="56">
        <v>62</v>
      </c>
      <c r="C65" s="101">
        <v>1077</v>
      </c>
      <c r="D65" s="102">
        <v>2.9201388888888902E-2</v>
      </c>
      <c r="E65" s="48" t="s">
        <v>558</v>
      </c>
      <c r="F65" s="48" t="s">
        <v>1435</v>
      </c>
      <c r="G65" s="48" t="s">
        <v>595</v>
      </c>
      <c r="H65" s="103" t="s">
        <v>692</v>
      </c>
      <c r="I65" s="103" t="s">
        <v>599</v>
      </c>
      <c r="J65" s="56" t="s">
        <v>500</v>
      </c>
      <c r="K65" s="104" t="s">
        <v>501</v>
      </c>
    </row>
    <row r="66" spans="1:11" s="3" customFormat="1" ht="14.25" customHeight="1" x14ac:dyDescent="0.25">
      <c r="A66"/>
      <c r="B66" s="56">
        <v>63</v>
      </c>
      <c r="C66" s="101">
        <v>1061</v>
      </c>
      <c r="D66" s="102">
        <v>2.9259259259259301E-2</v>
      </c>
      <c r="E66" s="48" t="s">
        <v>1171</v>
      </c>
      <c r="F66" s="48" t="s">
        <v>1436</v>
      </c>
      <c r="G66" s="48" t="s">
        <v>581</v>
      </c>
      <c r="H66" s="103" t="s">
        <v>1083</v>
      </c>
      <c r="I66" s="103" t="s">
        <v>860</v>
      </c>
      <c r="J66" s="56" t="s">
        <v>520</v>
      </c>
      <c r="K66" s="104" t="s">
        <v>537</v>
      </c>
    </row>
    <row r="67" spans="1:11" s="3" customFormat="1" ht="14.25" customHeight="1" x14ac:dyDescent="0.25">
      <c r="A67"/>
      <c r="B67" s="56">
        <v>64</v>
      </c>
      <c r="C67" s="101">
        <v>1268</v>
      </c>
      <c r="D67" s="102">
        <v>2.9270833333333302E-2</v>
      </c>
      <c r="E67" s="48" t="s">
        <v>1437</v>
      </c>
      <c r="F67" s="48" t="s">
        <v>1438</v>
      </c>
      <c r="G67" s="48" t="s">
        <v>581</v>
      </c>
      <c r="H67" s="103" t="s">
        <v>1092</v>
      </c>
      <c r="I67" s="103" t="s">
        <v>870</v>
      </c>
      <c r="J67" s="56" t="s">
        <v>520</v>
      </c>
      <c r="K67" s="104" t="s">
        <v>537</v>
      </c>
    </row>
    <row r="68" spans="1:11" s="3" customFormat="1" ht="14.25" customHeight="1" x14ac:dyDescent="0.25">
      <c r="A68"/>
      <c r="B68" s="56">
        <v>65</v>
      </c>
      <c r="C68" s="101">
        <v>1244</v>
      </c>
      <c r="D68" s="102">
        <v>2.9293981481481501E-2</v>
      </c>
      <c r="E68" s="48" t="s">
        <v>1439</v>
      </c>
      <c r="F68" s="48" t="s">
        <v>1440</v>
      </c>
      <c r="G68" s="48" t="s">
        <v>527</v>
      </c>
      <c r="H68" s="103" t="s">
        <v>1101</v>
      </c>
      <c r="I68" s="103" t="s">
        <v>879</v>
      </c>
      <c r="J68" s="56" t="s">
        <v>520</v>
      </c>
      <c r="K68" s="104" t="s">
        <v>537</v>
      </c>
    </row>
    <row r="69" spans="1:11" s="3" customFormat="1" ht="14.25" customHeight="1" x14ac:dyDescent="0.25">
      <c r="A69"/>
      <c r="B69" s="56">
        <v>66</v>
      </c>
      <c r="C69" s="101">
        <v>1201</v>
      </c>
      <c r="D69" s="102">
        <v>2.9328703703703701E-2</v>
      </c>
      <c r="E69" s="48" t="s">
        <v>1168</v>
      </c>
      <c r="F69" s="48" t="s">
        <v>95</v>
      </c>
      <c r="G69" s="48" t="s">
        <v>527</v>
      </c>
      <c r="H69" s="103" t="s">
        <v>1121</v>
      </c>
      <c r="I69" s="103" t="s">
        <v>889</v>
      </c>
      <c r="J69" s="56" t="s">
        <v>520</v>
      </c>
      <c r="K69" s="104" t="s">
        <v>537</v>
      </c>
    </row>
    <row r="70" spans="1:11" s="3" customFormat="1" ht="14.25" customHeight="1" x14ac:dyDescent="0.25">
      <c r="A70"/>
      <c r="B70" s="56">
        <v>67</v>
      </c>
      <c r="C70" s="101">
        <v>1008</v>
      </c>
      <c r="D70" s="102">
        <v>2.93865740740741E-2</v>
      </c>
      <c r="E70" s="48" t="s">
        <v>593</v>
      </c>
      <c r="F70" s="48" t="s">
        <v>594</v>
      </c>
      <c r="G70" s="48" t="s">
        <v>595</v>
      </c>
      <c r="H70" s="103" t="s">
        <v>920</v>
      </c>
      <c r="I70" s="103" t="s">
        <v>892</v>
      </c>
      <c r="J70" s="56" t="s">
        <v>520</v>
      </c>
      <c r="K70" s="104" t="s">
        <v>572</v>
      </c>
    </row>
    <row r="71" spans="1:11" s="3" customFormat="1" ht="14.25" customHeight="1" x14ac:dyDescent="0.25">
      <c r="A71"/>
      <c r="B71" s="56">
        <v>68</v>
      </c>
      <c r="C71" s="101">
        <v>1013</v>
      </c>
      <c r="D71" s="102">
        <v>2.93981481481481E-2</v>
      </c>
      <c r="E71" s="48" t="s">
        <v>629</v>
      </c>
      <c r="F71" s="48" t="s">
        <v>1441</v>
      </c>
      <c r="G71" s="48" t="s">
        <v>527</v>
      </c>
      <c r="H71" s="103" t="s">
        <v>1143</v>
      </c>
      <c r="I71" s="103" t="s">
        <v>894</v>
      </c>
      <c r="J71" s="56" t="s">
        <v>520</v>
      </c>
      <c r="K71" s="104" t="s">
        <v>537</v>
      </c>
    </row>
    <row r="72" spans="1:11" s="3" customFormat="1" ht="14.25" customHeight="1" x14ac:dyDescent="0.25">
      <c r="A72"/>
      <c r="B72" s="56">
        <v>69</v>
      </c>
      <c r="C72" s="101">
        <v>1064</v>
      </c>
      <c r="D72" s="102">
        <v>2.9409722222222202E-2</v>
      </c>
      <c r="E72" s="48" t="s">
        <v>1400</v>
      </c>
      <c r="F72" s="48" t="s">
        <v>1442</v>
      </c>
      <c r="G72" s="48" t="s">
        <v>539</v>
      </c>
      <c r="H72" s="103" t="s">
        <v>688</v>
      </c>
      <c r="I72" s="103" t="s">
        <v>909</v>
      </c>
      <c r="J72" s="56" t="s">
        <v>520</v>
      </c>
      <c r="K72" s="104" t="s">
        <v>690</v>
      </c>
    </row>
    <row r="73" spans="1:11" s="3" customFormat="1" ht="14.25" customHeight="1" x14ac:dyDescent="0.25">
      <c r="A73"/>
      <c r="B73" s="56">
        <v>70</v>
      </c>
      <c r="C73" s="101">
        <v>1291</v>
      </c>
      <c r="D73" s="102">
        <v>2.9479166666666699E-2</v>
      </c>
      <c r="E73" s="48" t="s">
        <v>969</v>
      </c>
      <c r="F73" s="48" t="s">
        <v>1443</v>
      </c>
      <c r="G73" s="48" t="s">
        <v>527</v>
      </c>
      <c r="H73" s="103" t="s">
        <v>650</v>
      </c>
      <c r="I73" s="103" t="s">
        <v>914</v>
      </c>
      <c r="J73" s="56" t="s">
        <v>520</v>
      </c>
      <c r="K73" s="104" t="s">
        <v>546</v>
      </c>
    </row>
    <row r="74" spans="1:11" s="3" customFormat="1" ht="14.25" customHeight="1" x14ac:dyDescent="0.25">
      <c r="A74"/>
      <c r="B74" s="56">
        <v>71</v>
      </c>
      <c r="C74" s="101">
        <v>1393</v>
      </c>
      <c r="D74" s="102">
        <v>2.9525462962963E-2</v>
      </c>
      <c r="E74" s="48" t="s">
        <v>941</v>
      </c>
      <c r="F74" s="48" t="s">
        <v>1259</v>
      </c>
      <c r="G74" s="48" t="s">
        <v>875</v>
      </c>
      <c r="H74" s="103" t="s">
        <v>943</v>
      </c>
      <c r="I74" s="103" t="s">
        <v>919</v>
      </c>
      <c r="J74" s="56" t="s">
        <v>520</v>
      </c>
      <c r="K74" s="104" t="s">
        <v>521</v>
      </c>
    </row>
    <row r="75" spans="1:11" s="3" customFormat="1" ht="14.25" customHeight="1" x14ac:dyDescent="0.25">
      <c r="A75"/>
      <c r="B75" s="56">
        <v>72</v>
      </c>
      <c r="C75" s="101">
        <v>1122</v>
      </c>
      <c r="D75" s="102">
        <v>2.9641203703703701E-2</v>
      </c>
      <c r="E75" s="48" t="s">
        <v>1090</v>
      </c>
      <c r="F75" s="48" t="s">
        <v>1444</v>
      </c>
      <c r="G75" s="48" t="s">
        <v>527</v>
      </c>
      <c r="H75" s="103" t="s">
        <v>1173</v>
      </c>
      <c r="I75" s="103" t="s">
        <v>921</v>
      </c>
      <c r="J75" s="56" t="s">
        <v>520</v>
      </c>
      <c r="K75" s="104" t="s">
        <v>537</v>
      </c>
    </row>
    <row r="76" spans="1:11" s="3" customFormat="1" ht="14.25" customHeight="1" x14ac:dyDescent="0.25">
      <c r="A76"/>
      <c r="B76" s="56">
        <v>73</v>
      </c>
      <c r="C76" s="101">
        <v>1270</v>
      </c>
      <c r="D76" s="102">
        <v>2.9652777777777799E-2</v>
      </c>
      <c r="E76" s="48" t="s">
        <v>759</v>
      </c>
      <c r="F76" s="48" t="s">
        <v>1445</v>
      </c>
      <c r="G76" s="48" t="s">
        <v>1231</v>
      </c>
      <c r="H76" s="103" t="s">
        <v>640</v>
      </c>
      <c r="I76" s="103" t="s">
        <v>611</v>
      </c>
      <c r="J76" s="56" t="s">
        <v>500</v>
      </c>
      <c r="K76" s="104" t="s">
        <v>600</v>
      </c>
    </row>
    <row r="77" spans="1:11" s="3" customFormat="1" ht="14.25" customHeight="1" x14ac:dyDescent="0.25">
      <c r="A77"/>
      <c r="B77" s="56">
        <v>74</v>
      </c>
      <c r="C77" s="101">
        <v>1204</v>
      </c>
      <c r="D77" s="102">
        <v>2.97337962962963E-2</v>
      </c>
      <c r="E77" s="48" t="s">
        <v>642</v>
      </c>
      <c r="F77" s="48" t="s">
        <v>1446</v>
      </c>
      <c r="G77" s="48" t="s">
        <v>527</v>
      </c>
      <c r="H77" s="103" t="s">
        <v>949</v>
      </c>
      <c r="I77" s="103" t="s">
        <v>934</v>
      </c>
      <c r="J77" s="56" t="s">
        <v>520</v>
      </c>
      <c r="K77" s="104" t="s">
        <v>572</v>
      </c>
    </row>
    <row r="78" spans="1:11" s="3" customFormat="1" ht="14.25" customHeight="1" x14ac:dyDescent="0.25">
      <c r="A78"/>
      <c r="B78" s="56">
        <v>75</v>
      </c>
      <c r="C78" s="101">
        <v>1160</v>
      </c>
      <c r="D78" s="102">
        <v>2.9791666666666699E-2</v>
      </c>
      <c r="E78" s="48" t="s">
        <v>1447</v>
      </c>
      <c r="F78" s="48" t="s">
        <v>1181</v>
      </c>
      <c r="G78" s="48" t="s">
        <v>527</v>
      </c>
      <c r="H78" s="103" t="s">
        <v>1198</v>
      </c>
      <c r="I78" s="103" t="s">
        <v>944</v>
      </c>
      <c r="J78" s="56" t="s">
        <v>520</v>
      </c>
      <c r="K78" s="104" t="s">
        <v>537</v>
      </c>
    </row>
    <row r="79" spans="1:11" s="3" customFormat="1" ht="14.25" customHeight="1" x14ac:dyDescent="0.25">
      <c r="A79"/>
      <c r="B79" s="56">
        <v>76</v>
      </c>
      <c r="C79" s="101">
        <v>1039</v>
      </c>
      <c r="D79" s="102">
        <v>2.98032407407407E-2</v>
      </c>
      <c r="E79" s="48" t="s">
        <v>729</v>
      </c>
      <c r="F79" s="48" t="s">
        <v>730</v>
      </c>
      <c r="G79" s="48" t="s">
        <v>497</v>
      </c>
      <c r="H79" s="103" t="s">
        <v>731</v>
      </c>
      <c r="I79" s="103" t="s">
        <v>948</v>
      </c>
      <c r="J79" s="56" t="s">
        <v>520</v>
      </c>
      <c r="K79" s="104" t="s">
        <v>690</v>
      </c>
    </row>
    <row r="80" spans="1:11" s="3" customFormat="1" ht="14.25" customHeight="1" x14ac:dyDescent="0.25">
      <c r="A80"/>
      <c r="B80" s="56">
        <v>77</v>
      </c>
      <c r="C80" s="101">
        <v>1071</v>
      </c>
      <c r="D80" s="102">
        <v>2.98032407407407E-2</v>
      </c>
      <c r="E80" s="48" t="s">
        <v>649</v>
      </c>
      <c r="F80" s="48" t="s">
        <v>1448</v>
      </c>
      <c r="G80" s="48" t="s">
        <v>595</v>
      </c>
      <c r="H80" s="103" t="s">
        <v>1009</v>
      </c>
      <c r="I80" s="103" t="s">
        <v>950</v>
      </c>
      <c r="J80" s="56" t="s">
        <v>520</v>
      </c>
      <c r="K80" s="104" t="s">
        <v>690</v>
      </c>
    </row>
    <row r="81" spans="1:11" s="3" customFormat="1" ht="14.25" customHeight="1" x14ac:dyDescent="0.25">
      <c r="A81"/>
      <c r="B81" s="56">
        <v>78</v>
      </c>
      <c r="C81" s="101">
        <v>1189</v>
      </c>
      <c r="D81" s="102">
        <v>2.9837962962963E-2</v>
      </c>
      <c r="E81" s="48" t="s">
        <v>1449</v>
      </c>
      <c r="F81" s="48" t="s">
        <v>1450</v>
      </c>
      <c r="G81" s="48" t="s">
        <v>595</v>
      </c>
      <c r="H81" s="103" t="s">
        <v>514</v>
      </c>
      <c r="I81" s="103" t="s">
        <v>616</v>
      </c>
      <c r="J81" s="56" t="s">
        <v>500</v>
      </c>
      <c r="K81" s="104" t="s">
        <v>516</v>
      </c>
    </row>
    <row r="82" spans="1:11" s="3" customFormat="1" ht="14.25" customHeight="1" x14ac:dyDescent="0.25">
      <c r="A82"/>
      <c r="B82" s="56">
        <v>79</v>
      </c>
      <c r="C82" s="101">
        <v>1070</v>
      </c>
      <c r="D82" s="102">
        <v>2.9918981481481501E-2</v>
      </c>
      <c r="E82" s="48" t="s">
        <v>1451</v>
      </c>
      <c r="F82" s="48" t="s">
        <v>1448</v>
      </c>
      <c r="G82" s="48" t="s">
        <v>595</v>
      </c>
      <c r="H82" s="103" t="s">
        <v>660</v>
      </c>
      <c r="I82" s="103" t="s">
        <v>620</v>
      </c>
      <c r="J82" s="56" t="s">
        <v>500</v>
      </c>
      <c r="K82" s="104" t="s">
        <v>516</v>
      </c>
    </row>
    <row r="83" spans="1:11" s="3" customFormat="1" ht="14.25" customHeight="1" x14ac:dyDescent="0.25">
      <c r="A83"/>
      <c r="B83" s="56">
        <v>80</v>
      </c>
      <c r="C83" s="101">
        <v>1076</v>
      </c>
      <c r="D83" s="102">
        <v>2.9918981481481501E-2</v>
      </c>
      <c r="E83" s="48" t="s">
        <v>686</v>
      </c>
      <c r="F83" s="48" t="s">
        <v>687</v>
      </c>
      <c r="G83" s="48" t="s">
        <v>595</v>
      </c>
      <c r="H83" s="103" t="s">
        <v>1135</v>
      </c>
      <c r="I83" s="103" t="s">
        <v>953</v>
      </c>
      <c r="J83" s="56" t="s">
        <v>520</v>
      </c>
      <c r="K83" s="104" t="s">
        <v>521</v>
      </c>
    </row>
    <row r="84" spans="1:11" s="3" customFormat="1" ht="14.25" customHeight="1" x14ac:dyDescent="0.25">
      <c r="A84"/>
      <c r="B84" s="56">
        <v>81</v>
      </c>
      <c r="C84" s="101">
        <v>1347</v>
      </c>
      <c r="D84" s="102">
        <v>2.9965277777777799E-2</v>
      </c>
      <c r="E84" s="48" t="s">
        <v>588</v>
      </c>
      <c r="F84" s="48" t="s">
        <v>1452</v>
      </c>
      <c r="G84" s="48" t="s">
        <v>595</v>
      </c>
      <c r="H84" s="103" t="s">
        <v>1081</v>
      </c>
      <c r="I84" s="103" t="s">
        <v>958</v>
      </c>
      <c r="J84" s="56" t="s">
        <v>520</v>
      </c>
      <c r="K84" s="104" t="s">
        <v>648</v>
      </c>
    </row>
    <row r="85" spans="1:11" s="3" customFormat="1" ht="14.25" customHeight="1" x14ac:dyDescent="0.25">
      <c r="A85"/>
      <c r="B85" s="56">
        <v>82</v>
      </c>
      <c r="C85" s="101">
        <v>1401</v>
      </c>
      <c r="D85" s="102">
        <v>3.0034722222222199E-2</v>
      </c>
      <c r="E85" s="48" t="s">
        <v>601</v>
      </c>
      <c r="F85" s="48" t="s">
        <v>602</v>
      </c>
      <c r="G85" s="48" t="s">
        <v>581</v>
      </c>
      <c r="H85" s="103" t="s">
        <v>1245</v>
      </c>
      <c r="I85" s="103" t="s">
        <v>966</v>
      </c>
      <c r="J85" s="56" t="s">
        <v>520</v>
      </c>
      <c r="K85" s="104" t="s">
        <v>537</v>
      </c>
    </row>
    <row r="86" spans="1:11" s="3" customFormat="1" ht="14.25" customHeight="1" x14ac:dyDescent="0.25">
      <c r="A86"/>
      <c r="B86" s="56">
        <v>83</v>
      </c>
      <c r="C86" s="101">
        <v>1391</v>
      </c>
      <c r="D86" s="102">
        <v>3.01157407407407E-2</v>
      </c>
      <c r="E86" s="48" t="s">
        <v>642</v>
      </c>
      <c r="F86" s="48" t="s">
        <v>89</v>
      </c>
      <c r="G86" s="48" t="s">
        <v>497</v>
      </c>
      <c r="H86" s="103" t="s">
        <v>971</v>
      </c>
      <c r="I86" s="103" t="s">
        <v>972</v>
      </c>
      <c r="J86" s="56" t="s">
        <v>520</v>
      </c>
      <c r="K86" s="104" t="s">
        <v>572</v>
      </c>
    </row>
    <row r="87" spans="1:11" s="3" customFormat="1" ht="14.25" customHeight="1" x14ac:dyDescent="0.25">
      <c r="A87"/>
      <c r="B87" s="56">
        <v>84</v>
      </c>
      <c r="C87" s="101">
        <v>1264</v>
      </c>
      <c r="D87" s="102">
        <v>3.0127314814814801E-2</v>
      </c>
      <c r="E87" s="48" t="s">
        <v>735</v>
      </c>
      <c r="F87" s="48" t="s">
        <v>1453</v>
      </c>
      <c r="G87" s="48" t="s">
        <v>504</v>
      </c>
      <c r="H87" s="103" t="s">
        <v>574</v>
      </c>
      <c r="I87" s="103" t="s">
        <v>624</v>
      </c>
      <c r="J87" s="56" t="s">
        <v>500</v>
      </c>
      <c r="K87" s="104" t="s">
        <v>526</v>
      </c>
    </row>
    <row r="88" spans="1:11" s="3" customFormat="1" ht="14.25" customHeight="1" x14ac:dyDescent="0.25">
      <c r="A88"/>
      <c r="B88" s="56">
        <v>85</v>
      </c>
      <c r="C88" s="101">
        <v>1378</v>
      </c>
      <c r="D88" s="102">
        <v>3.01851851851852E-2</v>
      </c>
      <c r="E88" s="48" t="s">
        <v>561</v>
      </c>
      <c r="F88" s="48" t="s">
        <v>1454</v>
      </c>
      <c r="G88" s="48" t="s">
        <v>595</v>
      </c>
      <c r="H88" s="103" t="s">
        <v>1088</v>
      </c>
      <c r="I88" s="103" t="s">
        <v>974</v>
      </c>
      <c r="J88" s="56" t="s">
        <v>520</v>
      </c>
      <c r="K88" s="104" t="s">
        <v>690</v>
      </c>
    </row>
    <row r="89" spans="1:11" s="3" customFormat="1" ht="14.25" customHeight="1" x14ac:dyDescent="0.25">
      <c r="A89"/>
      <c r="B89" s="56">
        <v>86</v>
      </c>
      <c r="C89" s="101">
        <v>1298</v>
      </c>
      <c r="D89" s="102">
        <v>3.01851851851852E-2</v>
      </c>
      <c r="E89" s="48" t="s">
        <v>996</v>
      </c>
      <c r="F89" s="48" t="s">
        <v>1455</v>
      </c>
      <c r="G89" s="48" t="s">
        <v>527</v>
      </c>
      <c r="H89" s="103" t="s">
        <v>777</v>
      </c>
      <c r="I89" s="103" t="s">
        <v>979</v>
      </c>
      <c r="J89" s="56" t="s">
        <v>520</v>
      </c>
      <c r="K89" s="104" t="s">
        <v>534</v>
      </c>
    </row>
    <row r="90" spans="1:11" s="3" customFormat="1" ht="14.25" customHeight="1" x14ac:dyDescent="0.25">
      <c r="A90"/>
      <c r="B90" s="56">
        <v>87</v>
      </c>
      <c r="C90" s="101">
        <v>1158</v>
      </c>
      <c r="D90" s="102">
        <v>3.0196759259259302E-2</v>
      </c>
      <c r="E90" s="48" t="s">
        <v>1456</v>
      </c>
      <c r="F90" s="48" t="s">
        <v>1181</v>
      </c>
      <c r="G90" s="48" t="s">
        <v>1182</v>
      </c>
      <c r="H90" s="103" t="s">
        <v>666</v>
      </c>
      <c r="I90" s="103" t="s">
        <v>982</v>
      </c>
      <c r="J90" s="56" t="s">
        <v>520</v>
      </c>
      <c r="K90" s="104" t="s">
        <v>546</v>
      </c>
    </row>
    <row r="91" spans="1:11" s="3" customFormat="1" ht="14.25" customHeight="1" x14ac:dyDescent="0.25">
      <c r="A91"/>
      <c r="B91" s="56">
        <v>88</v>
      </c>
      <c r="C91" s="101">
        <v>1245</v>
      </c>
      <c r="D91" s="102">
        <v>3.03240740740741E-2</v>
      </c>
      <c r="E91" s="48" t="s">
        <v>1029</v>
      </c>
      <c r="F91" s="48" t="s">
        <v>1440</v>
      </c>
      <c r="G91" s="48" t="s">
        <v>527</v>
      </c>
      <c r="H91" s="103" t="s">
        <v>694</v>
      </c>
      <c r="I91" s="103" t="s">
        <v>641</v>
      </c>
      <c r="J91" s="56" t="s">
        <v>500</v>
      </c>
      <c r="K91" s="104" t="s">
        <v>600</v>
      </c>
    </row>
    <row r="92" spans="1:11" s="3" customFormat="1" ht="14.25" customHeight="1" x14ac:dyDescent="0.25">
      <c r="A92"/>
      <c r="B92" s="56">
        <v>89</v>
      </c>
      <c r="C92" s="101">
        <v>1203</v>
      </c>
      <c r="D92" s="102">
        <v>3.0416666666666699E-2</v>
      </c>
      <c r="E92" s="48" t="s">
        <v>745</v>
      </c>
      <c r="F92" s="48" t="s">
        <v>1457</v>
      </c>
      <c r="G92" s="48" t="s">
        <v>527</v>
      </c>
      <c r="H92" s="103" t="s">
        <v>1268</v>
      </c>
      <c r="I92" s="103" t="s">
        <v>990</v>
      </c>
      <c r="J92" s="56" t="s">
        <v>520</v>
      </c>
      <c r="K92" s="104" t="s">
        <v>537</v>
      </c>
    </row>
    <row r="93" spans="1:11" s="3" customFormat="1" ht="14.25" customHeight="1" x14ac:dyDescent="0.25">
      <c r="A93"/>
      <c r="B93" s="56">
        <v>90</v>
      </c>
      <c r="C93" s="101">
        <v>1374</v>
      </c>
      <c r="D93" s="102">
        <v>3.0486111111111099E-2</v>
      </c>
      <c r="E93" s="48" t="s">
        <v>1307</v>
      </c>
      <c r="F93" s="48" t="s">
        <v>1308</v>
      </c>
      <c r="G93" s="48" t="s">
        <v>527</v>
      </c>
      <c r="H93" s="103" t="s">
        <v>566</v>
      </c>
      <c r="I93" s="103" t="s">
        <v>655</v>
      </c>
      <c r="J93" s="56" t="s">
        <v>500</v>
      </c>
      <c r="K93" s="104" t="s">
        <v>507</v>
      </c>
    </row>
    <row r="94" spans="1:11" s="3" customFormat="1" ht="14.25" customHeight="1" x14ac:dyDescent="0.25">
      <c r="A94"/>
      <c r="B94" s="56">
        <v>91</v>
      </c>
      <c r="C94" s="101">
        <v>1386</v>
      </c>
      <c r="D94" s="102">
        <v>3.0543981481481498E-2</v>
      </c>
      <c r="E94" s="48" t="s">
        <v>547</v>
      </c>
      <c r="F94" s="48" t="s">
        <v>1458</v>
      </c>
      <c r="G94" s="48" t="s">
        <v>595</v>
      </c>
      <c r="H94" s="103" t="s">
        <v>654</v>
      </c>
      <c r="I94" s="103" t="s">
        <v>658</v>
      </c>
      <c r="J94" s="56" t="s">
        <v>500</v>
      </c>
      <c r="K94" s="104" t="s">
        <v>526</v>
      </c>
    </row>
    <row r="95" spans="1:11" s="3" customFormat="1" ht="14.25" customHeight="1" x14ac:dyDescent="0.25">
      <c r="A95"/>
      <c r="B95" s="56">
        <v>92</v>
      </c>
      <c r="C95" s="101">
        <v>1130</v>
      </c>
      <c r="D95" s="102">
        <v>3.07407407407407E-2</v>
      </c>
      <c r="E95" s="48" t="s">
        <v>1206</v>
      </c>
      <c r="F95" s="48" t="s">
        <v>1459</v>
      </c>
      <c r="G95" s="48" t="s">
        <v>497</v>
      </c>
      <c r="H95" s="103" t="s">
        <v>669</v>
      </c>
      <c r="I95" s="103" t="s">
        <v>661</v>
      </c>
      <c r="J95" s="56" t="s">
        <v>500</v>
      </c>
      <c r="K95" s="104" t="s">
        <v>526</v>
      </c>
    </row>
    <row r="96" spans="1:11" s="3" customFormat="1" ht="14.25" customHeight="1" x14ac:dyDescent="0.25">
      <c r="A96"/>
      <c r="B96" s="56">
        <v>93</v>
      </c>
      <c r="C96" s="101">
        <v>1051</v>
      </c>
      <c r="D96" s="102">
        <v>3.07638888888889E-2</v>
      </c>
      <c r="E96" s="48" t="s">
        <v>1129</v>
      </c>
      <c r="F96" s="48" t="s">
        <v>1460</v>
      </c>
      <c r="G96" s="48" t="s">
        <v>858</v>
      </c>
      <c r="H96" s="103" t="s">
        <v>1220</v>
      </c>
      <c r="I96" s="103" t="s">
        <v>998</v>
      </c>
      <c r="J96" s="56" t="s">
        <v>520</v>
      </c>
      <c r="K96" s="104" t="s">
        <v>648</v>
      </c>
    </row>
    <row r="97" spans="1:11" s="3" customFormat="1" ht="14.25" customHeight="1" x14ac:dyDescent="0.25">
      <c r="A97"/>
      <c r="B97" s="56">
        <v>94</v>
      </c>
      <c r="C97" s="101">
        <v>1181</v>
      </c>
      <c r="D97" s="102">
        <v>3.07986111111111E-2</v>
      </c>
      <c r="E97" s="48" t="s">
        <v>1461</v>
      </c>
      <c r="F97" s="48" t="s">
        <v>1462</v>
      </c>
      <c r="G97" s="48" t="s">
        <v>504</v>
      </c>
      <c r="H97" s="103" t="s">
        <v>677</v>
      </c>
      <c r="I97" s="103" t="s">
        <v>665</v>
      </c>
      <c r="J97" s="56" t="s">
        <v>500</v>
      </c>
      <c r="K97" s="104" t="s">
        <v>526</v>
      </c>
    </row>
    <row r="98" spans="1:11" s="3" customFormat="1" ht="14.25" customHeight="1" x14ac:dyDescent="0.25">
      <c r="A98"/>
      <c r="B98" s="56">
        <v>95</v>
      </c>
      <c r="C98" s="101">
        <v>1346</v>
      </c>
      <c r="D98" s="102">
        <v>3.0821759259259299E-2</v>
      </c>
      <c r="E98" s="48" t="s">
        <v>1011</v>
      </c>
      <c r="F98" s="48" t="s">
        <v>1012</v>
      </c>
      <c r="G98" s="48" t="s">
        <v>788</v>
      </c>
      <c r="H98" s="103" t="s">
        <v>586</v>
      </c>
      <c r="I98" s="103" t="s">
        <v>670</v>
      </c>
      <c r="J98" s="56" t="s">
        <v>500</v>
      </c>
      <c r="K98" s="104" t="s">
        <v>507</v>
      </c>
    </row>
    <row r="99" spans="1:11" s="3" customFormat="1" ht="14.25" customHeight="1" x14ac:dyDescent="0.25">
      <c r="A99"/>
      <c r="B99" s="56">
        <v>96</v>
      </c>
      <c r="C99" s="101">
        <v>1238</v>
      </c>
      <c r="D99" s="102">
        <v>3.08680555555556E-2</v>
      </c>
      <c r="E99" s="48" t="s">
        <v>1196</v>
      </c>
      <c r="F99" s="48" t="s">
        <v>1197</v>
      </c>
      <c r="G99" s="48" t="s">
        <v>1463</v>
      </c>
      <c r="H99" s="103" t="s">
        <v>1312</v>
      </c>
      <c r="I99" s="103" t="s">
        <v>1010</v>
      </c>
      <c r="J99" s="56" t="s">
        <v>520</v>
      </c>
      <c r="K99" s="104" t="s">
        <v>537</v>
      </c>
    </row>
    <row r="100" spans="1:11" s="3" customFormat="1" ht="14.25" customHeight="1" x14ac:dyDescent="0.25">
      <c r="A100"/>
      <c r="B100" s="56">
        <v>97</v>
      </c>
      <c r="C100" s="101">
        <v>1106</v>
      </c>
      <c r="D100" s="102">
        <v>3.09722222222222E-2</v>
      </c>
      <c r="E100" s="48" t="s">
        <v>956</v>
      </c>
      <c r="F100" s="48" t="s">
        <v>509</v>
      </c>
      <c r="G100" s="48" t="s">
        <v>510</v>
      </c>
      <c r="H100" s="103" t="s">
        <v>978</v>
      </c>
      <c r="I100" s="103" t="s">
        <v>1034</v>
      </c>
      <c r="J100" s="56" t="s">
        <v>520</v>
      </c>
      <c r="K100" s="104" t="s">
        <v>564</v>
      </c>
    </row>
    <row r="101" spans="1:11" s="3" customFormat="1" ht="14.25" customHeight="1" x14ac:dyDescent="0.25">
      <c r="A101"/>
      <c r="B101" s="56">
        <v>98</v>
      </c>
      <c r="C101" s="101">
        <v>1031</v>
      </c>
      <c r="D101" s="102">
        <v>3.09722222222222E-2</v>
      </c>
      <c r="E101" s="48" t="s">
        <v>945</v>
      </c>
      <c r="F101" s="48" t="s">
        <v>1022</v>
      </c>
      <c r="G101" s="48" t="s">
        <v>858</v>
      </c>
      <c r="H101" s="103" t="s">
        <v>973</v>
      </c>
      <c r="I101" s="103" t="s">
        <v>1042</v>
      </c>
      <c r="J101" s="56" t="s">
        <v>520</v>
      </c>
      <c r="K101" s="104" t="s">
        <v>572</v>
      </c>
    </row>
    <row r="102" spans="1:11" s="3" customFormat="1" ht="14.25" customHeight="1" x14ac:dyDescent="0.25">
      <c r="A102"/>
      <c r="B102" s="56">
        <v>99</v>
      </c>
      <c r="C102" s="101">
        <v>1163</v>
      </c>
      <c r="D102" s="102">
        <v>3.0983796296296301E-2</v>
      </c>
      <c r="E102" s="48" t="s">
        <v>897</v>
      </c>
      <c r="F102" s="48" t="s">
        <v>898</v>
      </c>
      <c r="G102" s="48" t="s">
        <v>788</v>
      </c>
      <c r="H102" s="103" t="s">
        <v>821</v>
      </c>
      <c r="I102" s="103" t="s">
        <v>678</v>
      </c>
      <c r="J102" s="56" t="s">
        <v>500</v>
      </c>
      <c r="K102" s="104" t="s">
        <v>600</v>
      </c>
    </row>
    <row r="103" spans="1:11" s="3" customFormat="1" ht="14.25" customHeight="1" x14ac:dyDescent="0.25">
      <c r="A103"/>
      <c r="B103" s="56">
        <v>100</v>
      </c>
      <c r="C103" s="101">
        <v>1073</v>
      </c>
      <c r="D103" s="102">
        <v>3.0983796296296301E-2</v>
      </c>
      <c r="E103" s="48" t="s">
        <v>1263</v>
      </c>
      <c r="F103" s="48" t="s">
        <v>1264</v>
      </c>
      <c r="G103" s="48" t="s">
        <v>788</v>
      </c>
      <c r="H103" s="103" t="s">
        <v>684</v>
      </c>
      <c r="I103" s="103" t="s">
        <v>681</v>
      </c>
      <c r="J103" s="56" t="s">
        <v>500</v>
      </c>
      <c r="K103" s="104" t="s">
        <v>526</v>
      </c>
    </row>
    <row r="104" spans="1:11" s="3" customFormat="1" ht="14.25" customHeight="1" x14ac:dyDescent="0.25">
      <c r="A104"/>
      <c r="B104" s="56">
        <v>101</v>
      </c>
      <c r="C104" s="101">
        <v>1287</v>
      </c>
      <c r="D104" s="102">
        <v>3.1053240740740701E-2</v>
      </c>
      <c r="E104" s="48" t="s">
        <v>588</v>
      </c>
      <c r="F104" s="48" t="s">
        <v>589</v>
      </c>
      <c r="G104" s="48" t="s">
        <v>510</v>
      </c>
      <c r="H104" s="103" t="s">
        <v>789</v>
      </c>
      <c r="I104" s="103" t="s">
        <v>1055</v>
      </c>
      <c r="J104" s="56" t="s">
        <v>520</v>
      </c>
      <c r="K104" s="104" t="s">
        <v>534</v>
      </c>
    </row>
    <row r="105" spans="1:11" s="3" customFormat="1" ht="14.25" customHeight="1" x14ac:dyDescent="0.25">
      <c r="A105"/>
      <c r="B105" s="56">
        <v>102</v>
      </c>
      <c r="C105" s="101">
        <v>1237</v>
      </c>
      <c r="D105" s="102">
        <v>3.11111111111111E-2</v>
      </c>
      <c r="E105" s="48" t="s">
        <v>1464</v>
      </c>
      <c r="F105" s="48" t="s">
        <v>742</v>
      </c>
      <c r="G105" s="48" t="s">
        <v>858</v>
      </c>
      <c r="H105" s="103" t="s">
        <v>1321</v>
      </c>
      <c r="I105" s="103" t="s">
        <v>1070</v>
      </c>
      <c r="J105" s="56" t="s">
        <v>520</v>
      </c>
      <c r="K105" s="104" t="s">
        <v>537</v>
      </c>
    </row>
    <row r="106" spans="1:11" s="3" customFormat="1" ht="14.25" customHeight="1" x14ac:dyDescent="0.25">
      <c r="A106"/>
      <c r="B106" s="56">
        <v>103</v>
      </c>
      <c r="C106" s="101">
        <v>1239</v>
      </c>
      <c r="D106" s="102">
        <v>3.11111111111111E-2</v>
      </c>
      <c r="E106" s="48" t="s">
        <v>791</v>
      </c>
      <c r="F106" s="48" t="s">
        <v>792</v>
      </c>
      <c r="G106" s="48" t="s">
        <v>527</v>
      </c>
      <c r="H106" s="103" t="s">
        <v>710</v>
      </c>
      <c r="I106" s="103" t="s">
        <v>683</v>
      </c>
      <c r="J106" s="56" t="s">
        <v>500</v>
      </c>
      <c r="K106" s="104" t="s">
        <v>501</v>
      </c>
    </row>
    <row r="107" spans="1:11" s="3" customFormat="1" ht="14.25" customHeight="1" x14ac:dyDescent="0.25">
      <c r="A107"/>
      <c r="B107" s="56">
        <v>104</v>
      </c>
      <c r="C107" s="101">
        <v>1372</v>
      </c>
      <c r="D107" s="102">
        <v>3.125E-2</v>
      </c>
      <c r="E107" s="48" t="s">
        <v>588</v>
      </c>
      <c r="F107" s="48" t="s">
        <v>1320</v>
      </c>
      <c r="G107" s="48" t="s">
        <v>531</v>
      </c>
      <c r="H107" s="103" t="s">
        <v>1326</v>
      </c>
      <c r="I107" s="103" t="s">
        <v>1074</v>
      </c>
      <c r="J107" s="56" t="s">
        <v>520</v>
      </c>
      <c r="K107" s="104" t="s">
        <v>537</v>
      </c>
    </row>
    <row r="108" spans="1:11" ht="14.25" customHeight="1" x14ac:dyDescent="0.25">
      <c r="B108" s="56">
        <v>105</v>
      </c>
      <c r="C108" s="101">
        <v>1192</v>
      </c>
      <c r="D108" s="102">
        <v>3.1261574074074101E-2</v>
      </c>
      <c r="E108" s="48" t="s">
        <v>1145</v>
      </c>
      <c r="F108" s="48" t="s">
        <v>1146</v>
      </c>
      <c r="G108" s="48" t="s">
        <v>581</v>
      </c>
      <c r="H108" s="103" t="s">
        <v>716</v>
      </c>
      <c r="I108" s="103" t="s">
        <v>1082</v>
      </c>
      <c r="J108" s="56" t="s">
        <v>520</v>
      </c>
      <c r="K108" s="104" t="s">
        <v>546</v>
      </c>
    </row>
    <row r="109" spans="1:11" ht="14.25" customHeight="1" x14ac:dyDescent="0.25">
      <c r="B109" s="56">
        <v>106</v>
      </c>
      <c r="C109" s="101">
        <v>1069</v>
      </c>
      <c r="D109" s="102">
        <v>3.13194444444444E-2</v>
      </c>
      <c r="E109" s="48" t="s">
        <v>935</v>
      </c>
      <c r="F109" s="48" t="s">
        <v>1448</v>
      </c>
      <c r="G109" s="48" t="s">
        <v>595</v>
      </c>
      <c r="H109" s="103" t="s">
        <v>899</v>
      </c>
      <c r="I109" s="103" t="s">
        <v>685</v>
      </c>
      <c r="J109" s="56" t="s">
        <v>500</v>
      </c>
      <c r="K109" s="104" t="s">
        <v>600</v>
      </c>
    </row>
    <row r="110" spans="1:11" ht="14.25" customHeight="1" x14ac:dyDescent="0.25">
      <c r="B110" s="56">
        <v>107</v>
      </c>
      <c r="C110" s="101">
        <v>1306</v>
      </c>
      <c r="D110" s="102">
        <v>3.1354166666666697E-2</v>
      </c>
      <c r="E110" s="48" t="s">
        <v>568</v>
      </c>
      <c r="F110" s="48" t="s">
        <v>1465</v>
      </c>
      <c r="G110" s="48" t="s">
        <v>595</v>
      </c>
      <c r="H110" s="103" t="s">
        <v>740</v>
      </c>
      <c r="I110" s="103" t="s">
        <v>1084</v>
      </c>
      <c r="J110" s="56" t="s">
        <v>520</v>
      </c>
      <c r="K110" s="104" t="s">
        <v>546</v>
      </c>
    </row>
    <row r="111" spans="1:11" ht="14.25" customHeight="1" x14ac:dyDescent="0.25">
      <c r="B111" s="56">
        <v>108</v>
      </c>
      <c r="C111" s="101">
        <v>1081</v>
      </c>
      <c r="D111" s="102">
        <v>3.1354166666666697E-2</v>
      </c>
      <c r="E111" s="48" t="s">
        <v>609</v>
      </c>
      <c r="F111" s="48" t="s">
        <v>92</v>
      </c>
      <c r="G111" s="48" t="s">
        <v>827</v>
      </c>
      <c r="H111" s="103" t="s">
        <v>905</v>
      </c>
      <c r="I111" s="103" t="s">
        <v>693</v>
      </c>
      <c r="J111" s="56" t="s">
        <v>500</v>
      </c>
      <c r="K111" s="104" t="s">
        <v>600</v>
      </c>
    </row>
    <row r="112" spans="1:11" ht="14.25" customHeight="1" x14ac:dyDescent="0.25">
      <c r="B112" s="56">
        <v>109</v>
      </c>
      <c r="C112" s="101">
        <v>1127</v>
      </c>
      <c r="D112" s="102">
        <v>3.1458333333333303E-2</v>
      </c>
      <c r="E112" s="48" t="s">
        <v>1466</v>
      </c>
      <c r="F112" s="48" t="s">
        <v>1467</v>
      </c>
      <c r="G112" s="48" t="s">
        <v>504</v>
      </c>
      <c r="H112" s="103" t="s">
        <v>664</v>
      </c>
      <c r="I112" s="103" t="s">
        <v>695</v>
      </c>
      <c r="J112" s="56" t="s">
        <v>500</v>
      </c>
      <c r="K112" s="104" t="s">
        <v>507</v>
      </c>
    </row>
    <row r="113" spans="1:11" ht="14.25" customHeight="1" x14ac:dyDescent="0.25">
      <c r="B113" s="56">
        <v>110</v>
      </c>
      <c r="C113" s="101">
        <v>1256</v>
      </c>
      <c r="D113" s="102">
        <v>3.1458333333333303E-2</v>
      </c>
      <c r="E113" s="48" t="s">
        <v>745</v>
      </c>
      <c r="F113" s="48" t="s">
        <v>1468</v>
      </c>
      <c r="G113" s="48" t="s">
        <v>595</v>
      </c>
      <c r="H113" s="103" t="s">
        <v>1164</v>
      </c>
      <c r="I113" s="103" t="s">
        <v>1089</v>
      </c>
      <c r="J113" s="56" t="s">
        <v>520</v>
      </c>
      <c r="K113" s="104" t="s">
        <v>690</v>
      </c>
    </row>
    <row r="114" spans="1:11" ht="14.25" customHeight="1" x14ac:dyDescent="0.25">
      <c r="B114" s="56">
        <v>111</v>
      </c>
      <c r="C114" s="101">
        <v>1356</v>
      </c>
      <c r="D114" s="102">
        <v>3.1481481481481499E-2</v>
      </c>
      <c r="E114" s="48" t="s">
        <v>935</v>
      </c>
      <c r="F114" s="48" t="s">
        <v>969</v>
      </c>
      <c r="G114" s="48" t="s">
        <v>527</v>
      </c>
      <c r="H114" s="103" t="s">
        <v>682</v>
      </c>
      <c r="I114" s="103" t="s">
        <v>699</v>
      </c>
      <c r="J114" s="56" t="s">
        <v>500</v>
      </c>
      <c r="K114" s="104" t="s">
        <v>507</v>
      </c>
    </row>
    <row r="115" spans="1:11" ht="14.25" customHeight="1" x14ac:dyDescent="0.25">
      <c r="B115" s="56">
        <v>112</v>
      </c>
      <c r="C115" s="101">
        <v>1255</v>
      </c>
      <c r="D115" s="102">
        <v>3.1504629629629598E-2</v>
      </c>
      <c r="E115" s="48" t="s">
        <v>675</v>
      </c>
      <c r="F115" s="48" t="s">
        <v>1469</v>
      </c>
      <c r="G115" s="48" t="s">
        <v>595</v>
      </c>
      <c r="H115" s="103" t="s">
        <v>760</v>
      </c>
      <c r="I115" s="103" t="s">
        <v>708</v>
      </c>
      <c r="J115" s="56" t="s">
        <v>500</v>
      </c>
      <c r="K115" s="104" t="s">
        <v>526</v>
      </c>
    </row>
    <row r="116" spans="1:11" ht="14.25" customHeight="1" x14ac:dyDescent="0.25">
      <c r="B116" s="56">
        <v>113</v>
      </c>
      <c r="C116" s="101">
        <v>1248</v>
      </c>
      <c r="D116" s="102">
        <v>3.1516203703703699E-2</v>
      </c>
      <c r="E116" s="48" t="s">
        <v>1470</v>
      </c>
      <c r="F116" s="48" t="s">
        <v>1471</v>
      </c>
      <c r="G116" s="48" t="s">
        <v>539</v>
      </c>
      <c r="H116" s="103" t="s">
        <v>548</v>
      </c>
      <c r="I116" s="103" t="s">
        <v>711</v>
      </c>
      <c r="J116" s="56" t="s">
        <v>500</v>
      </c>
      <c r="K116" s="104" t="s">
        <v>513</v>
      </c>
    </row>
    <row r="117" spans="1:11" ht="14.25" customHeight="1" x14ac:dyDescent="0.25">
      <c r="B117" s="56">
        <v>114</v>
      </c>
      <c r="C117" s="101">
        <v>1094</v>
      </c>
      <c r="D117" s="102">
        <v>3.1516203703703699E-2</v>
      </c>
      <c r="E117" s="48" t="s">
        <v>542</v>
      </c>
      <c r="F117" s="48" t="s">
        <v>1211</v>
      </c>
      <c r="G117" s="48" t="s">
        <v>504</v>
      </c>
      <c r="H117" s="103" t="s">
        <v>770</v>
      </c>
      <c r="I117" s="103" t="s">
        <v>1093</v>
      </c>
      <c r="J117" s="56" t="s">
        <v>520</v>
      </c>
      <c r="K117" s="104" t="s">
        <v>546</v>
      </c>
    </row>
    <row r="118" spans="1:11" ht="14.25" customHeight="1" x14ac:dyDescent="0.25">
      <c r="B118" s="56">
        <v>115</v>
      </c>
      <c r="C118" s="101">
        <v>1176</v>
      </c>
      <c r="D118" s="102">
        <v>3.1585648148148099E-2</v>
      </c>
      <c r="E118" s="48" t="s">
        <v>991</v>
      </c>
      <c r="F118" s="48" t="s">
        <v>1472</v>
      </c>
      <c r="G118" s="48" t="s">
        <v>1473</v>
      </c>
      <c r="H118" s="103" t="s">
        <v>720</v>
      </c>
      <c r="I118" s="103" t="s">
        <v>719</v>
      </c>
      <c r="J118" s="56" t="s">
        <v>500</v>
      </c>
      <c r="K118" s="104" t="s">
        <v>530</v>
      </c>
    </row>
    <row r="119" spans="1:11" s="3" customFormat="1" ht="14.25" customHeight="1" x14ac:dyDescent="0.25">
      <c r="A119"/>
      <c r="B119" s="56">
        <v>116</v>
      </c>
      <c r="C119" s="101">
        <v>1257</v>
      </c>
      <c r="D119" s="102">
        <v>3.1585648148148099E-2</v>
      </c>
      <c r="E119" s="48" t="s">
        <v>1474</v>
      </c>
      <c r="F119" s="48" t="s">
        <v>1475</v>
      </c>
      <c r="G119" s="48" t="s">
        <v>527</v>
      </c>
      <c r="H119" s="103" t="s">
        <v>736</v>
      </c>
      <c r="I119" s="103" t="s">
        <v>721</v>
      </c>
      <c r="J119" s="56" t="s">
        <v>500</v>
      </c>
      <c r="K119" s="104" t="s">
        <v>530</v>
      </c>
    </row>
    <row r="120" spans="1:11" ht="14.25" customHeight="1" x14ac:dyDescent="0.25">
      <c r="B120" s="56">
        <v>117</v>
      </c>
      <c r="C120" s="101">
        <v>1303</v>
      </c>
      <c r="D120" s="102">
        <v>3.1689814814814803E-2</v>
      </c>
      <c r="E120" s="48" t="s">
        <v>1476</v>
      </c>
      <c r="F120" s="48" t="s">
        <v>1477</v>
      </c>
      <c r="G120" s="48" t="s">
        <v>930</v>
      </c>
      <c r="H120" s="103" t="s">
        <v>755</v>
      </c>
      <c r="I120" s="103" t="s">
        <v>723</v>
      </c>
      <c r="J120" s="56" t="s">
        <v>500</v>
      </c>
      <c r="K120" s="104" t="s">
        <v>530</v>
      </c>
    </row>
    <row r="121" spans="1:11" ht="14.25" customHeight="1" x14ac:dyDescent="0.25">
      <c r="B121" s="56">
        <v>118</v>
      </c>
      <c r="C121" s="101">
        <v>1297</v>
      </c>
      <c r="D121" s="102">
        <v>3.1736111111111097E-2</v>
      </c>
      <c r="E121" s="48" t="s">
        <v>1241</v>
      </c>
      <c r="F121" s="48" t="s">
        <v>1242</v>
      </c>
      <c r="G121" s="48" t="s">
        <v>539</v>
      </c>
      <c r="H121" s="103" t="s">
        <v>1188</v>
      </c>
      <c r="I121" s="103" t="s">
        <v>1102</v>
      </c>
      <c r="J121" s="56" t="s">
        <v>520</v>
      </c>
      <c r="K121" s="104" t="s">
        <v>690</v>
      </c>
    </row>
    <row r="122" spans="1:11" ht="14.25" customHeight="1" x14ac:dyDescent="0.25">
      <c r="B122" s="56">
        <v>119</v>
      </c>
      <c r="C122" s="101">
        <v>1216</v>
      </c>
      <c r="D122" s="102">
        <v>3.1817129629629598E-2</v>
      </c>
      <c r="E122" s="48" t="s">
        <v>642</v>
      </c>
      <c r="F122" s="48" t="s">
        <v>1478</v>
      </c>
      <c r="G122" s="48" t="s">
        <v>527</v>
      </c>
      <c r="H122" s="103" t="s">
        <v>981</v>
      </c>
      <c r="I122" s="103" t="s">
        <v>1104</v>
      </c>
      <c r="J122" s="56" t="s">
        <v>520</v>
      </c>
      <c r="K122" s="104" t="s">
        <v>572</v>
      </c>
    </row>
    <row r="123" spans="1:11" ht="14.25" customHeight="1" x14ac:dyDescent="0.25">
      <c r="B123" s="56">
        <v>120</v>
      </c>
      <c r="C123" s="101">
        <v>1153</v>
      </c>
      <c r="D123" s="102">
        <v>3.1817129629629598E-2</v>
      </c>
      <c r="E123" s="48" t="s">
        <v>1479</v>
      </c>
      <c r="F123" s="48" t="s">
        <v>1480</v>
      </c>
      <c r="G123" s="48" t="s">
        <v>1481</v>
      </c>
      <c r="H123" s="103" t="s">
        <v>657</v>
      </c>
      <c r="I123" s="103" t="s">
        <v>737</v>
      </c>
      <c r="J123" s="56" t="s">
        <v>500</v>
      </c>
      <c r="K123" s="104" t="s">
        <v>513</v>
      </c>
    </row>
    <row r="124" spans="1:11" ht="14.25" customHeight="1" x14ac:dyDescent="0.25">
      <c r="B124" s="56">
        <v>121</v>
      </c>
      <c r="C124" s="101">
        <v>1092</v>
      </c>
      <c r="D124" s="102">
        <v>3.2002314814814803E-2</v>
      </c>
      <c r="E124" s="48" t="s">
        <v>1482</v>
      </c>
      <c r="F124" s="48" t="s">
        <v>1483</v>
      </c>
      <c r="G124" s="48" t="s">
        <v>1095</v>
      </c>
      <c r="H124" s="103" t="s">
        <v>698</v>
      </c>
      <c r="I124" s="103" t="s">
        <v>744</v>
      </c>
      <c r="J124" s="56" t="s">
        <v>500</v>
      </c>
      <c r="K124" s="104" t="s">
        <v>507</v>
      </c>
    </row>
    <row r="125" spans="1:11" ht="14.25" customHeight="1" x14ac:dyDescent="0.25">
      <c r="B125" s="56">
        <v>122</v>
      </c>
      <c r="C125" s="101">
        <v>1362</v>
      </c>
      <c r="D125" s="102">
        <v>3.2013888888888897E-2</v>
      </c>
      <c r="E125" s="48" t="s">
        <v>1288</v>
      </c>
      <c r="F125" s="48" t="s">
        <v>1127</v>
      </c>
      <c r="G125" s="48" t="s">
        <v>510</v>
      </c>
      <c r="H125" s="103" t="s">
        <v>1041</v>
      </c>
      <c r="I125" s="103" t="s">
        <v>1111</v>
      </c>
      <c r="J125" s="56" t="s">
        <v>520</v>
      </c>
      <c r="K125" s="104" t="s">
        <v>572</v>
      </c>
    </row>
    <row r="126" spans="1:11" ht="14.25" customHeight="1" x14ac:dyDescent="0.25">
      <c r="B126" s="56">
        <v>123</v>
      </c>
      <c r="C126" s="101">
        <v>1213</v>
      </c>
      <c r="D126" s="102">
        <v>3.2083333333333297E-2</v>
      </c>
      <c r="E126" s="48" t="s">
        <v>1193</v>
      </c>
      <c r="F126" s="48" t="s">
        <v>787</v>
      </c>
      <c r="G126" s="48" t="s">
        <v>788</v>
      </c>
      <c r="H126" s="103" t="s">
        <v>772</v>
      </c>
      <c r="I126" s="103" t="s">
        <v>749</v>
      </c>
      <c r="J126" s="56" t="s">
        <v>500</v>
      </c>
      <c r="K126" s="104" t="s">
        <v>530</v>
      </c>
    </row>
    <row r="127" spans="1:11" ht="14.25" customHeight="1" x14ac:dyDescent="0.25">
      <c r="B127" s="56">
        <v>124</v>
      </c>
      <c r="C127" s="101">
        <v>1282</v>
      </c>
      <c r="D127" s="102">
        <v>3.2094907407407398E-2</v>
      </c>
      <c r="E127" s="48" t="s">
        <v>962</v>
      </c>
      <c r="F127" s="48" t="s">
        <v>804</v>
      </c>
      <c r="G127" s="48" t="s">
        <v>523</v>
      </c>
      <c r="H127" s="103" t="s">
        <v>722</v>
      </c>
      <c r="I127" s="103" t="s">
        <v>754</v>
      </c>
      <c r="J127" s="56" t="s">
        <v>500</v>
      </c>
      <c r="K127" s="104" t="s">
        <v>507</v>
      </c>
    </row>
    <row r="128" spans="1:11" ht="14.25" customHeight="1" x14ac:dyDescent="0.25">
      <c r="B128" s="56">
        <v>125</v>
      </c>
      <c r="C128" s="101">
        <v>1121</v>
      </c>
      <c r="D128" s="102">
        <v>3.21064814814815E-2</v>
      </c>
      <c r="E128" s="48" t="s">
        <v>1222</v>
      </c>
      <c r="F128" s="48" t="s">
        <v>1223</v>
      </c>
      <c r="G128" s="48" t="s">
        <v>706</v>
      </c>
      <c r="H128" s="103" t="s">
        <v>763</v>
      </c>
      <c r="I128" s="103" t="s">
        <v>756</v>
      </c>
      <c r="J128" s="56" t="s">
        <v>500</v>
      </c>
      <c r="K128" s="104" t="s">
        <v>501</v>
      </c>
    </row>
    <row r="129" spans="2:11" ht="14.25" customHeight="1" x14ac:dyDescent="0.25">
      <c r="B129" s="56">
        <v>126</v>
      </c>
      <c r="C129" s="101">
        <v>1118</v>
      </c>
      <c r="D129" s="102">
        <v>3.21412037037037E-2</v>
      </c>
      <c r="E129" s="48" t="s">
        <v>1297</v>
      </c>
      <c r="F129" s="48" t="s">
        <v>1367</v>
      </c>
      <c r="G129" s="48" t="s">
        <v>1484</v>
      </c>
      <c r="H129" s="103" t="s">
        <v>862</v>
      </c>
      <c r="I129" s="103" t="s">
        <v>758</v>
      </c>
      <c r="J129" s="56" t="s">
        <v>500</v>
      </c>
      <c r="K129" s="104" t="s">
        <v>530</v>
      </c>
    </row>
    <row r="130" spans="2:11" ht="14.25" customHeight="1" x14ac:dyDescent="0.25">
      <c r="B130" s="56">
        <v>127</v>
      </c>
      <c r="C130" s="101">
        <v>1119</v>
      </c>
      <c r="D130" s="102">
        <v>3.21412037037037E-2</v>
      </c>
      <c r="E130" s="48" t="s">
        <v>1366</v>
      </c>
      <c r="F130" s="48" t="s">
        <v>1367</v>
      </c>
      <c r="G130" s="48" t="s">
        <v>527</v>
      </c>
      <c r="H130" s="103" t="s">
        <v>1329</v>
      </c>
      <c r="I130" s="103" t="s">
        <v>1115</v>
      </c>
      <c r="J130" s="56" t="s">
        <v>520</v>
      </c>
      <c r="K130" s="104" t="s">
        <v>537</v>
      </c>
    </row>
    <row r="131" spans="2:11" ht="14.25" customHeight="1" x14ac:dyDescent="0.25">
      <c r="B131" s="56">
        <v>128</v>
      </c>
      <c r="C131" s="101">
        <v>1206</v>
      </c>
      <c r="D131" s="102">
        <v>3.2152777777777801E-2</v>
      </c>
      <c r="E131" s="48" t="s">
        <v>635</v>
      </c>
      <c r="F131" s="48" t="s">
        <v>1365</v>
      </c>
      <c r="G131" s="48" t="s">
        <v>523</v>
      </c>
      <c r="H131" s="103" t="s">
        <v>989</v>
      </c>
      <c r="I131" s="103" t="s">
        <v>1122</v>
      </c>
      <c r="J131" s="56" t="s">
        <v>520</v>
      </c>
      <c r="K131" s="104" t="s">
        <v>564</v>
      </c>
    </row>
    <row r="132" spans="2:11" ht="14.25" customHeight="1" x14ac:dyDescent="0.25">
      <c r="B132" s="56">
        <v>129</v>
      </c>
      <c r="C132" s="101">
        <v>1017</v>
      </c>
      <c r="D132" s="102">
        <v>3.2199074074074102E-2</v>
      </c>
      <c r="E132" s="48" t="s">
        <v>656</v>
      </c>
      <c r="F132" s="48" t="s">
        <v>1485</v>
      </c>
      <c r="G132" s="48" t="s">
        <v>1486</v>
      </c>
      <c r="H132" s="103" t="s">
        <v>793</v>
      </c>
      <c r="I132" s="103" t="s">
        <v>761</v>
      </c>
      <c r="J132" s="56" t="s">
        <v>500</v>
      </c>
      <c r="K132" s="104" t="s">
        <v>501</v>
      </c>
    </row>
    <row r="133" spans="2:11" ht="14.25" customHeight="1" x14ac:dyDescent="0.25">
      <c r="B133" s="56">
        <v>130</v>
      </c>
      <c r="C133" s="101">
        <v>1143</v>
      </c>
      <c r="D133" s="102">
        <v>3.2303240740740702E-2</v>
      </c>
      <c r="E133" s="48" t="s">
        <v>502</v>
      </c>
      <c r="F133" s="48" t="s">
        <v>503</v>
      </c>
      <c r="G133" s="48" t="s">
        <v>504</v>
      </c>
      <c r="H133" s="103" t="s">
        <v>748</v>
      </c>
      <c r="I133" s="103" t="s">
        <v>764</v>
      </c>
      <c r="J133" s="56" t="s">
        <v>500</v>
      </c>
      <c r="K133" s="104" t="s">
        <v>507</v>
      </c>
    </row>
    <row r="134" spans="2:11" ht="14.25" customHeight="1" x14ac:dyDescent="0.25">
      <c r="B134" s="56">
        <v>131</v>
      </c>
      <c r="C134" s="101">
        <v>1134</v>
      </c>
      <c r="D134" s="102">
        <v>3.2314814814814803E-2</v>
      </c>
      <c r="E134" s="48" t="s">
        <v>724</v>
      </c>
      <c r="F134" s="48" t="s">
        <v>1487</v>
      </c>
      <c r="G134" s="48" t="s">
        <v>668</v>
      </c>
      <c r="H134" s="103" t="s">
        <v>805</v>
      </c>
      <c r="I134" s="103" t="s">
        <v>1131</v>
      </c>
      <c r="J134" s="56" t="s">
        <v>520</v>
      </c>
      <c r="K134" s="104" t="s">
        <v>546</v>
      </c>
    </row>
    <row r="135" spans="2:11" ht="14.25" customHeight="1" x14ac:dyDescent="0.25">
      <c r="B135" s="56">
        <v>132</v>
      </c>
      <c r="C135" s="101">
        <v>1376</v>
      </c>
      <c r="D135" s="102">
        <v>3.2442129629629599E-2</v>
      </c>
      <c r="E135" s="48" t="s">
        <v>826</v>
      </c>
      <c r="F135" s="48" t="s">
        <v>1488</v>
      </c>
      <c r="G135" s="48" t="s">
        <v>504</v>
      </c>
      <c r="H135" s="103" t="s">
        <v>765</v>
      </c>
      <c r="I135" s="103" t="s">
        <v>766</v>
      </c>
      <c r="J135" s="56" t="s">
        <v>500</v>
      </c>
      <c r="K135" s="104" t="s">
        <v>526</v>
      </c>
    </row>
    <row r="136" spans="2:11" ht="14.25" customHeight="1" x14ac:dyDescent="0.25">
      <c r="B136" s="56">
        <v>133</v>
      </c>
      <c r="C136" s="101">
        <v>1123</v>
      </c>
      <c r="D136" s="102">
        <v>3.24537037037037E-2</v>
      </c>
      <c r="E136" s="48" t="s">
        <v>1003</v>
      </c>
      <c r="F136" s="48" t="s">
        <v>1489</v>
      </c>
      <c r="G136" s="48" t="s">
        <v>504</v>
      </c>
      <c r="H136" s="103" t="s">
        <v>757</v>
      </c>
      <c r="I136" s="103" t="s">
        <v>768</v>
      </c>
      <c r="J136" s="56" t="s">
        <v>500</v>
      </c>
      <c r="K136" s="104" t="s">
        <v>507</v>
      </c>
    </row>
    <row r="137" spans="2:11" ht="14.25" customHeight="1" x14ac:dyDescent="0.25">
      <c r="B137" s="56">
        <v>134</v>
      </c>
      <c r="C137" s="101">
        <v>1202</v>
      </c>
      <c r="D137" s="102">
        <v>3.2604166666666698E-2</v>
      </c>
      <c r="E137" s="48" t="s">
        <v>1394</v>
      </c>
      <c r="F137" s="48" t="s">
        <v>1490</v>
      </c>
      <c r="G137" s="48" t="s">
        <v>1491</v>
      </c>
      <c r="H137" s="103" t="s">
        <v>1054</v>
      </c>
      <c r="I137" s="103" t="s">
        <v>1136</v>
      </c>
      <c r="J137" s="56" t="s">
        <v>520</v>
      </c>
      <c r="K137" s="104" t="s">
        <v>564</v>
      </c>
    </row>
    <row r="138" spans="2:11" ht="14.25" customHeight="1" x14ac:dyDescent="0.25">
      <c r="B138" s="56">
        <v>135</v>
      </c>
      <c r="C138" s="101">
        <v>1020</v>
      </c>
      <c r="D138" s="102">
        <v>3.2708333333333298E-2</v>
      </c>
      <c r="E138" s="48" t="s">
        <v>1492</v>
      </c>
      <c r="F138" s="48" t="s">
        <v>1493</v>
      </c>
      <c r="G138" s="48" t="s">
        <v>527</v>
      </c>
      <c r="H138" s="103" t="s">
        <v>784</v>
      </c>
      <c r="I138" s="103" t="s">
        <v>773</v>
      </c>
      <c r="J138" s="56" t="s">
        <v>500</v>
      </c>
      <c r="K138" s="104" t="s">
        <v>526</v>
      </c>
    </row>
    <row r="139" spans="2:11" ht="14.25" customHeight="1" x14ac:dyDescent="0.25">
      <c r="B139" s="56">
        <v>136</v>
      </c>
      <c r="C139" s="101">
        <v>1021</v>
      </c>
      <c r="D139" s="102">
        <v>3.2719907407407399E-2</v>
      </c>
      <c r="E139" s="48" t="s">
        <v>1360</v>
      </c>
      <c r="F139" s="48" t="s">
        <v>1493</v>
      </c>
      <c r="G139" s="48" t="s">
        <v>527</v>
      </c>
      <c r="H139" s="103" t="s">
        <v>846</v>
      </c>
      <c r="I139" s="103" t="s">
        <v>1144</v>
      </c>
      <c r="J139" s="56" t="s">
        <v>520</v>
      </c>
      <c r="K139" s="104" t="s">
        <v>534</v>
      </c>
    </row>
    <row r="140" spans="2:11" ht="14.25" customHeight="1" x14ac:dyDescent="0.25">
      <c r="B140" s="56">
        <v>137</v>
      </c>
      <c r="C140" s="101">
        <v>1079</v>
      </c>
      <c r="D140" s="102">
        <v>3.2754629629629599E-2</v>
      </c>
      <c r="E140" s="48" t="s">
        <v>812</v>
      </c>
      <c r="F140" s="48" t="s">
        <v>92</v>
      </c>
      <c r="G140" s="48" t="s">
        <v>527</v>
      </c>
      <c r="H140" s="103" t="s">
        <v>680</v>
      </c>
      <c r="I140" s="103" t="s">
        <v>776</v>
      </c>
      <c r="J140" s="56" t="s">
        <v>500</v>
      </c>
      <c r="K140" s="104" t="s">
        <v>513</v>
      </c>
    </row>
    <row r="141" spans="2:11" ht="14.25" customHeight="1" x14ac:dyDescent="0.25">
      <c r="B141" s="56">
        <v>138</v>
      </c>
      <c r="C141" s="101">
        <v>1351</v>
      </c>
      <c r="D141" s="102">
        <v>3.27662037037037E-2</v>
      </c>
      <c r="E141" s="48" t="s">
        <v>1021</v>
      </c>
      <c r="F141" s="48" t="s">
        <v>1494</v>
      </c>
      <c r="G141" s="48" t="s">
        <v>527</v>
      </c>
      <c r="H141" s="103" t="s">
        <v>882</v>
      </c>
      <c r="I141" s="103" t="s">
        <v>785</v>
      </c>
      <c r="J141" s="56" t="s">
        <v>500</v>
      </c>
      <c r="K141" s="104" t="s">
        <v>530</v>
      </c>
    </row>
    <row r="142" spans="2:11" ht="14.25" customHeight="1" x14ac:dyDescent="0.25">
      <c r="B142" s="56">
        <v>139</v>
      </c>
      <c r="C142" s="101">
        <v>1037</v>
      </c>
      <c r="D142" s="102">
        <v>3.2812500000000001E-2</v>
      </c>
      <c r="E142" s="48" t="s">
        <v>1251</v>
      </c>
      <c r="F142" s="48" t="s">
        <v>1252</v>
      </c>
      <c r="G142" s="48" t="s">
        <v>527</v>
      </c>
      <c r="H142" s="103" t="s">
        <v>795</v>
      </c>
      <c r="I142" s="103" t="s">
        <v>794</v>
      </c>
      <c r="J142" s="56" t="s">
        <v>500</v>
      </c>
      <c r="K142" s="104" t="s">
        <v>526</v>
      </c>
    </row>
    <row r="143" spans="2:11" ht="14.25" customHeight="1" x14ac:dyDescent="0.25">
      <c r="B143" s="56">
        <v>140</v>
      </c>
      <c r="C143" s="101">
        <v>1043</v>
      </c>
      <c r="D143" s="102">
        <v>3.2881944444444401E-2</v>
      </c>
      <c r="E143" s="48" t="s">
        <v>1157</v>
      </c>
      <c r="F143" s="48" t="s">
        <v>1120</v>
      </c>
      <c r="G143" s="48" t="s">
        <v>1495</v>
      </c>
      <c r="H143" s="103" t="s">
        <v>859</v>
      </c>
      <c r="I143" s="103" t="s">
        <v>1148</v>
      </c>
      <c r="J143" s="56" t="s">
        <v>520</v>
      </c>
      <c r="K143" s="104" t="s">
        <v>546</v>
      </c>
    </row>
    <row r="144" spans="2:11" ht="14.25" customHeight="1" x14ac:dyDescent="0.25">
      <c r="B144" s="56">
        <v>141</v>
      </c>
      <c r="C144" s="101">
        <v>1091</v>
      </c>
      <c r="D144" s="102">
        <v>3.2905092592592597E-2</v>
      </c>
      <c r="E144" s="48" t="s">
        <v>1496</v>
      </c>
      <c r="F144" s="48" t="s">
        <v>1497</v>
      </c>
      <c r="G144" s="48" t="s">
        <v>527</v>
      </c>
      <c r="H144" s="103" t="s">
        <v>801</v>
      </c>
      <c r="I144" s="103" t="s">
        <v>796</v>
      </c>
      <c r="J144" s="56" t="s">
        <v>500</v>
      </c>
      <c r="K144" s="104" t="s">
        <v>526</v>
      </c>
    </row>
    <row r="145" spans="2:11" ht="14.25" customHeight="1" x14ac:dyDescent="0.25">
      <c r="B145" s="56">
        <v>142</v>
      </c>
      <c r="C145" s="101">
        <v>1279</v>
      </c>
      <c r="D145" s="102">
        <v>3.2939814814814797E-2</v>
      </c>
      <c r="E145" s="48" t="s">
        <v>691</v>
      </c>
      <c r="F145" s="48" t="s">
        <v>1498</v>
      </c>
      <c r="G145" s="48" t="s">
        <v>788</v>
      </c>
      <c r="H145" s="103" t="s">
        <v>1033</v>
      </c>
      <c r="I145" s="103" t="s">
        <v>1151</v>
      </c>
      <c r="J145" s="56" t="s">
        <v>520</v>
      </c>
      <c r="K145" s="104" t="s">
        <v>546</v>
      </c>
    </row>
    <row r="146" spans="2:11" ht="14.25" customHeight="1" x14ac:dyDescent="0.25">
      <c r="B146" s="56">
        <v>143</v>
      </c>
      <c r="C146" s="101">
        <v>1369</v>
      </c>
      <c r="D146" s="102">
        <v>3.2974537037036997E-2</v>
      </c>
      <c r="E146" s="48" t="s">
        <v>1499</v>
      </c>
      <c r="F146" s="48" t="s">
        <v>1500</v>
      </c>
      <c r="G146" s="48" t="s">
        <v>1501</v>
      </c>
      <c r="H146" s="103" t="s">
        <v>983</v>
      </c>
      <c r="I146" s="103" t="s">
        <v>799</v>
      </c>
      <c r="J146" s="56" t="s">
        <v>500</v>
      </c>
      <c r="K146" s="104" t="s">
        <v>600</v>
      </c>
    </row>
    <row r="147" spans="2:11" ht="14.25" customHeight="1" x14ac:dyDescent="0.25">
      <c r="B147" s="56">
        <v>144</v>
      </c>
      <c r="C147" s="101">
        <v>1289</v>
      </c>
      <c r="D147" s="102">
        <v>3.2974537037036997E-2</v>
      </c>
      <c r="E147" s="48" t="s">
        <v>621</v>
      </c>
      <c r="F147" s="48" t="s">
        <v>622</v>
      </c>
      <c r="G147" s="48" t="s">
        <v>1502</v>
      </c>
      <c r="H147" s="103" t="s">
        <v>1005</v>
      </c>
      <c r="I147" s="103" t="s">
        <v>802</v>
      </c>
      <c r="J147" s="56" t="s">
        <v>500</v>
      </c>
      <c r="K147" s="104" t="s">
        <v>600</v>
      </c>
    </row>
    <row r="148" spans="2:11" ht="14.25" customHeight="1" x14ac:dyDescent="0.25">
      <c r="B148" s="56">
        <v>145</v>
      </c>
      <c r="C148" s="101">
        <v>1084</v>
      </c>
      <c r="D148" s="102">
        <v>3.2986111111111098E-2</v>
      </c>
      <c r="E148" s="48" t="s">
        <v>941</v>
      </c>
      <c r="F148" s="48" t="s">
        <v>762</v>
      </c>
      <c r="G148" s="48" t="s">
        <v>527</v>
      </c>
      <c r="H148" s="103" t="s">
        <v>1201</v>
      </c>
      <c r="I148" s="103" t="s">
        <v>1159</v>
      </c>
      <c r="J148" s="56" t="s">
        <v>520</v>
      </c>
      <c r="K148" s="104" t="s">
        <v>564</v>
      </c>
    </row>
    <row r="149" spans="2:11" ht="14.25" customHeight="1" x14ac:dyDescent="0.25">
      <c r="B149" s="56">
        <v>146</v>
      </c>
      <c r="C149" s="101">
        <v>1254</v>
      </c>
      <c r="D149" s="102">
        <v>3.3032407407407399E-2</v>
      </c>
      <c r="E149" s="48" t="s">
        <v>975</v>
      </c>
      <c r="F149" s="48" t="s">
        <v>976</v>
      </c>
      <c r="G149" s="48" t="s">
        <v>977</v>
      </c>
      <c r="H149" s="103" t="s">
        <v>1243</v>
      </c>
      <c r="I149" s="103" t="s">
        <v>1163</v>
      </c>
      <c r="J149" s="56" t="s">
        <v>520</v>
      </c>
      <c r="K149" s="104" t="s">
        <v>690</v>
      </c>
    </row>
    <row r="150" spans="2:11" ht="14.25" customHeight="1" x14ac:dyDescent="0.25">
      <c r="B150" s="56">
        <v>147</v>
      </c>
      <c r="C150" s="101">
        <v>1186</v>
      </c>
      <c r="D150" s="102">
        <v>3.3055555555555602E-2</v>
      </c>
      <c r="E150" s="48" t="s">
        <v>1335</v>
      </c>
      <c r="F150" s="48" t="s">
        <v>1336</v>
      </c>
      <c r="G150" s="48" t="s">
        <v>527</v>
      </c>
      <c r="H150" s="103" t="s">
        <v>885</v>
      </c>
      <c r="I150" s="103" t="s">
        <v>808</v>
      </c>
      <c r="J150" s="56" t="s">
        <v>500</v>
      </c>
      <c r="K150" s="104" t="s">
        <v>530</v>
      </c>
    </row>
    <row r="151" spans="2:11" ht="14.25" customHeight="1" x14ac:dyDescent="0.25">
      <c r="B151" s="56">
        <v>148</v>
      </c>
      <c r="C151" s="101">
        <v>1331</v>
      </c>
      <c r="D151" s="102">
        <v>3.3125000000000002E-2</v>
      </c>
      <c r="E151" s="48" t="s">
        <v>1503</v>
      </c>
      <c r="F151" s="48" t="s">
        <v>843</v>
      </c>
      <c r="G151" s="48" t="s">
        <v>595</v>
      </c>
      <c r="H151" s="103" t="s">
        <v>767</v>
      </c>
      <c r="I151" s="103" t="s">
        <v>814</v>
      </c>
      <c r="J151" s="56" t="s">
        <v>500</v>
      </c>
      <c r="K151" s="104" t="s">
        <v>513</v>
      </c>
    </row>
    <row r="152" spans="2:11" ht="14.25" customHeight="1" x14ac:dyDescent="0.25">
      <c r="B152" s="56">
        <v>149</v>
      </c>
      <c r="C152" s="101">
        <v>1035</v>
      </c>
      <c r="D152" s="102">
        <v>3.3136574074074103E-2</v>
      </c>
      <c r="E152" s="48" t="s">
        <v>605</v>
      </c>
      <c r="F152" s="48" t="s">
        <v>1328</v>
      </c>
      <c r="G152" s="48" t="s">
        <v>527</v>
      </c>
      <c r="H152" s="103" t="s">
        <v>1342</v>
      </c>
      <c r="I152" s="103" t="s">
        <v>1165</v>
      </c>
      <c r="J152" s="56" t="s">
        <v>520</v>
      </c>
      <c r="K152" s="104" t="s">
        <v>537</v>
      </c>
    </row>
    <row r="153" spans="2:11" ht="14.25" customHeight="1" x14ac:dyDescent="0.25">
      <c r="B153" s="56">
        <v>150</v>
      </c>
      <c r="C153" s="101">
        <v>1107</v>
      </c>
      <c r="D153" s="102">
        <v>3.3159722222222202E-2</v>
      </c>
      <c r="E153" s="48" t="s">
        <v>745</v>
      </c>
      <c r="F153" s="48" t="s">
        <v>509</v>
      </c>
      <c r="G153" s="48" t="s">
        <v>581</v>
      </c>
      <c r="H153" s="103" t="s">
        <v>1114</v>
      </c>
      <c r="I153" s="103" t="s">
        <v>1170</v>
      </c>
      <c r="J153" s="56" t="s">
        <v>520</v>
      </c>
      <c r="K153" s="104" t="s">
        <v>572</v>
      </c>
    </row>
    <row r="154" spans="2:11" ht="14.25" customHeight="1" x14ac:dyDescent="0.25">
      <c r="B154" s="56">
        <v>151</v>
      </c>
      <c r="C154" s="101">
        <v>1274</v>
      </c>
      <c r="D154" s="102">
        <v>3.3194444444444401E-2</v>
      </c>
      <c r="E154" s="48" t="s">
        <v>969</v>
      </c>
      <c r="F154" s="48" t="s">
        <v>970</v>
      </c>
      <c r="G154" s="48" t="s">
        <v>527</v>
      </c>
      <c r="H154" s="103" t="s">
        <v>1169</v>
      </c>
      <c r="I154" s="103" t="s">
        <v>1174</v>
      </c>
      <c r="J154" s="56" t="s">
        <v>520</v>
      </c>
      <c r="K154" s="104" t="s">
        <v>572</v>
      </c>
    </row>
    <row r="155" spans="2:11" ht="14.25" customHeight="1" x14ac:dyDescent="0.25">
      <c r="B155" s="56">
        <v>152</v>
      </c>
      <c r="C155" s="101">
        <v>1371</v>
      </c>
      <c r="D155" s="102">
        <v>3.3229166666666698E-2</v>
      </c>
      <c r="E155" s="48" t="s">
        <v>1241</v>
      </c>
      <c r="F155" s="48" t="s">
        <v>1320</v>
      </c>
      <c r="G155" s="48" t="s">
        <v>1137</v>
      </c>
      <c r="H155" s="103" t="s">
        <v>1175</v>
      </c>
      <c r="I155" s="103" t="s">
        <v>1176</v>
      </c>
      <c r="J155" s="56" t="s">
        <v>520</v>
      </c>
      <c r="K155" s="104" t="s">
        <v>521</v>
      </c>
    </row>
    <row r="156" spans="2:11" ht="14.25" customHeight="1" x14ac:dyDescent="0.25">
      <c r="B156" s="56">
        <v>153</v>
      </c>
      <c r="C156" s="101">
        <v>1329</v>
      </c>
      <c r="D156" s="102">
        <v>3.3287037037036997E-2</v>
      </c>
      <c r="E156" s="48" t="s">
        <v>1504</v>
      </c>
      <c r="F156" s="48" t="s">
        <v>1505</v>
      </c>
      <c r="G156" s="48" t="s">
        <v>504</v>
      </c>
      <c r="H156" s="103" t="s">
        <v>908</v>
      </c>
      <c r="I156" s="103" t="s">
        <v>1189</v>
      </c>
      <c r="J156" s="56" t="s">
        <v>520</v>
      </c>
      <c r="K156" s="104" t="s">
        <v>534</v>
      </c>
    </row>
    <row r="157" spans="2:11" ht="14.25" customHeight="1" x14ac:dyDescent="0.25">
      <c r="B157" s="56">
        <v>154</v>
      </c>
      <c r="C157" s="101">
        <v>1146</v>
      </c>
      <c r="D157" s="102">
        <v>3.3298611111111098E-2</v>
      </c>
      <c r="E157" s="48" t="s">
        <v>836</v>
      </c>
      <c r="F157" s="48" t="s">
        <v>861</v>
      </c>
      <c r="G157" s="48" t="s">
        <v>527</v>
      </c>
      <c r="H157" s="103" t="s">
        <v>816</v>
      </c>
      <c r="I157" s="103" t="s">
        <v>817</v>
      </c>
      <c r="J157" s="56" t="s">
        <v>500</v>
      </c>
      <c r="K157" s="104" t="s">
        <v>526</v>
      </c>
    </row>
    <row r="158" spans="2:11" ht="14.25" customHeight="1" x14ac:dyDescent="0.25">
      <c r="B158" s="56">
        <v>155</v>
      </c>
      <c r="C158" s="101">
        <v>1345</v>
      </c>
      <c r="D158" s="102">
        <v>3.3472222222222202E-2</v>
      </c>
      <c r="E158" s="48" t="s">
        <v>745</v>
      </c>
      <c r="F158" s="48" t="s">
        <v>912</v>
      </c>
      <c r="G158" s="48" t="s">
        <v>504</v>
      </c>
      <c r="H158" s="103" t="s">
        <v>913</v>
      </c>
      <c r="I158" s="103" t="s">
        <v>1199</v>
      </c>
      <c r="J158" s="56" t="s">
        <v>520</v>
      </c>
      <c r="K158" s="104" t="s">
        <v>534</v>
      </c>
    </row>
    <row r="159" spans="2:11" ht="14.25" customHeight="1" x14ac:dyDescent="0.25">
      <c r="B159" s="56">
        <v>156</v>
      </c>
      <c r="C159" s="101">
        <v>1326</v>
      </c>
      <c r="D159" s="102">
        <v>3.3564814814814797E-2</v>
      </c>
      <c r="E159" s="48" t="s">
        <v>542</v>
      </c>
      <c r="F159" s="48" t="s">
        <v>543</v>
      </c>
      <c r="G159" s="48" t="s">
        <v>527</v>
      </c>
      <c r="H159" s="103" t="s">
        <v>1073</v>
      </c>
      <c r="I159" s="103" t="s">
        <v>1202</v>
      </c>
      <c r="J159" s="56" t="s">
        <v>520</v>
      </c>
      <c r="K159" s="104" t="s">
        <v>546</v>
      </c>
    </row>
    <row r="160" spans="2:11" ht="14.25" customHeight="1" x14ac:dyDescent="0.25">
      <c r="B160" s="56">
        <v>157</v>
      </c>
      <c r="C160" s="101">
        <v>1285</v>
      </c>
      <c r="D160" s="102">
        <v>3.3564814814814797E-2</v>
      </c>
      <c r="E160" s="48" t="s">
        <v>1134</v>
      </c>
      <c r="F160" s="48" t="s">
        <v>1506</v>
      </c>
      <c r="G160" s="48" t="s">
        <v>1137</v>
      </c>
      <c r="H160" s="103" t="s">
        <v>1507</v>
      </c>
      <c r="I160" s="103" t="s">
        <v>1212</v>
      </c>
      <c r="J160" s="56" t="s">
        <v>520</v>
      </c>
      <c r="K160" s="104" t="s">
        <v>648</v>
      </c>
    </row>
    <row r="161" spans="2:11" ht="14.25" customHeight="1" x14ac:dyDescent="0.25">
      <c r="B161" s="56">
        <v>158</v>
      </c>
      <c r="C161" s="101">
        <v>1147</v>
      </c>
      <c r="D161" s="102">
        <v>3.3611111111111099E-2</v>
      </c>
      <c r="E161" s="48" t="s">
        <v>635</v>
      </c>
      <c r="F161" s="48" t="s">
        <v>1508</v>
      </c>
      <c r="G161" s="48" t="s">
        <v>527</v>
      </c>
      <c r="H161" s="103" t="s">
        <v>1347</v>
      </c>
      <c r="I161" s="103" t="s">
        <v>1221</v>
      </c>
      <c r="J161" s="56" t="s">
        <v>520</v>
      </c>
      <c r="K161" s="104" t="s">
        <v>537</v>
      </c>
    </row>
    <row r="162" spans="2:11" ht="14.25" customHeight="1" x14ac:dyDescent="0.25">
      <c r="B162" s="56">
        <v>159</v>
      </c>
      <c r="C162" s="101">
        <v>1112</v>
      </c>
      <c r="D162" s="102">
        <v>3.3611111111111099E-2</v>
      </c>
      <c r="E162" s="48" t="s">
        <v>1509</v>
      </c>
      <c r="F162" s="48" t="s">
        <v>1510</v>
      </c>
      <c r="G162" s="48" t="s">
        <v>1137</v>
      </c>
      <c r="H162" s="103" t="s">
        <v>1027</v>
      </c>
      <c r="I162" s="103" t="s">
        <v>822</v>
      </c>
      <c r="J162" s="56" t="s">
        <v>500</v>
      </c>
      <c r="K162" s="104" t="s">
        <v>600</v>
      </c>
    </row>
    <row r="163" spans="2:11" ht="14.25" customHeight="1" x14ac:dyDescent="0.25">
      <c r="B163" s="56">
        <v>160</v>
      </c>
      <c r="C163" s="101">
        <v>1006</v>
      </c>
      <c r="D163" s="102">
        <v>3.3634259259259301E-2</v>
      </c>
      <c r="E163" s="48" t="s">
        <v>803</v>
      </c>
      <c r="F163" s="48" t="s">
        <v>1087</v>
      </c>
      <c r="G163" s="48" t="s">
        <v>527</v>
      </c>
      <c r="H163" s="103" t="s">
        <v>1260</v>
      </c>
      <c r="I163" s="103" t="s">
        <v>1226</v>
      </c>
      <c r="J163" s="56" t="s">
        <v>520</v>
      </c>
      <c r="K163" s="104" t="s">
        <v>690</v>
      </c>
    </row>
    <row r="164" spans="2:11" ht="14.25" customHeight="1" x14ac:dyDescent="0.25">
      <c r="B164" s="56">
        <v>161</v>
      </c>
      <c r="C164" s="101">
        <v>1307</v>
      </c>
      <c r="D164" s="102">
        <v>3.3761574074074097E-2</v>
      </c>
      <c r="E164" s="48" t="s">
        <v>593</v>
      </c>
      <c r="F164" s="48" t="s">
        <v>769</v>
      </c>
      <c r="G164" s="48" t="s">
        <v>504</v>
      </c>
      <c r="H164" s="103" t="s">
        <v>1234</v>
      </c>
      <c r="I164" s="103" t="s">
        <v>1235</v>
      </c>
      <c r="J164" s="56" t="s">
        <v>520</v>
      </c>
      <c r="K164" s="104" t="s">
        <v>564</v>
      </c>
    </row>
    <row r="165" spans="2:11" ht="14.25" customHeight="1" x14ac:dyDescent="0.25">
      <c r="B165" s="56">
        <v>162</v>
      </c>
      <c r="C165" s="101">
        <v>1316</v>
      </c>
      <c r="D165" s="102">
        <v>3.3796296296296303E-2</v>
      </c>
      <c r="E165" s="48" t="s">
        <v>714</v>
      </c>
      <c r="F165" s="48" t="s">
        <v>715</v>
      </c>
      <c r="G165" s="48" t="s">
        <v>581</v>
      </c>
      <c r="H165" s="103" t="s">
        <v>1110</v>
      </c>
      <c r="I165" s="103" t="s">
        <v>1240</v>
      </c>
      <c r="J165" s="56" t="s">
        <v>520</v>
      </c>
      <c r="K165" s="104" t="s">
        <v>546</v>
      </c>
    </row>
    <row r="166" spans="2:11" ht="14.25" customHeight="1" x14ac:dyDescent="0.25">
      <c r="B166" s="56">
        <v>163</v>
      </c>
      <c r="C166" s="101">
        <v>1359</v>
      </c>
      <c r="D166" s="102">
        <v>3.3831018518518503E-2</v>
      </c>
      <c r="E166" s="48" t="s">
        <v>1511</v>
      </c>
      <c r="F166" s="48" t="s">
        <v>1512</v>
      </c>
      <c r="G166" s="48" t="s">
        <v>1513</v>
      </c>
      <c r="H166" s="103" t="s">
        <v>937</v>
      </c>
      <c r="I166" s="103" t="s">
        <v>825</v>
      </c>
      <c r="J166" s="56" t="s">
        <v>500</v>
      </c>
      <c r="K166" s="104" t="s">
        <v>530</v>
      </c>
    </row>
    <row r="167" spans="2:11" ht="14.25" customHeight="1" x14ac:dyDescent="0.25">
      <c r="B167" s="56">
        <v>164</v>
      </c>
      <c r="C167" s="101">
        <v>1300</v>
      </c>
      <c r="D167" s="102">
        <v>3.3946759259259301E-2</v>
      </c>
      <c r="E167" s="48" t="s">
        <v>1514</v>
      </c>
      <c r="F167" s="48" t="s">
        <v>1515</v>
      </c>
      <c r="G167" s="48" t="s">
        <v>527</v>
      </c>
      <c r="H167" s="103" t="s">
        <v>798</v>
      </c>
      <c r="I167" s="103" t="s">
        <v>829</v>
      </c>
      <c r="J167" s="56" t="s">
        <v>500</v>
      </c>
      <c r="K167" s="104" t="s">
        <v>507</v>
      </c>
    </row>
    <row r="168" spans="2:11" ht="14.25" customHeight="1" x14ac:dyDescent="0.25">
      <c r="B168" s="56">
        <v>165</v>
      </c>
      <c r="C168" s="101">
        <v>1330</v>
      </c>
      <c r="D168" s="102">
        <v>3.3981481481481501E-2</v>
      </c>
      <c r="E168" s="48" t="s">
        <v>1516</v>
      </c>
      <c r="F168" s="48" t="s">
        <v>843</v>
      </c>
      <c r="G168" s="48" t="s">
        <v>1387</v>
      </c>
      <c r="H168" s="103" t="s">
        <v>1130</v>
      </c>
      <c r="I168" s="103" t="s">
        <v>1244</v>
      </c>
      <c r="J168" s="56" t="s">
        <v>520</v>
      </c>
      <c r="K168" s="104" t="s">
        <v>546</v>
      </c>
    </row>
    <row r="169" spans="2:11" ht="14.25" customHeight="1" x14ac:dyDescent="0.25">
      <c r="B169" s="56">
        <v>166</v>
      </c>
      <c r="C169" s="101">
        <v>1162</v>
      </c>
      <c r="D169" s="102">
        <v>3.40046296296296E-2</v>
      </c>
      <c r="E169" s="48" t="s">
        <v>573</v>
      </c>
      <c r="F169" s="48" t="s">
        <v>898</v>
      </c>
      <c r="G169" s="48" t="s">
        <v>1473</v>
      </c>
      <c r="H169" s="103" t="s">
        <v>1019</v>
      </c>
      <c r="I169" s="103" t="s">
        <v>835</v>
      </c>
      <c r="J169" s="56" t="s">
        <v>500</v>
      </c>
      <c r="K169" s="104" t="s">
        <v>530</v>
      </c>
    </row>
    <row r="170" spans="2:11" ht="14.25" customHeight="1" x14ac:dyDescent="0.25">
      <c r="B170" s="56">
        <v>167</v>
      </c>
      <c r="C170" s="101">
        <v>1283</v>
      </c>
      <c r="D170" s="102">
        <v>3.4062500000000002E-2</v>
      </c>
      <c r="E170" s="48" t="s">
        <v>568</v>
      </c>
      <c r="F170" s="48" t="s">
        <v>517</v>
      </c>
      <c r="G170" s="48" t="s">
        <v>510</v>
      </c>
      <c r="H170" s="103" t="s">
        <v>1314</v>
      </c>
      <c r="I170" s="103" t="s">
        <v>1246</v>
      </c>
      <c r="J170" s="56" t="s">
        <v>520</v>
      </c>
      <c r="K170" s="104" t="s">
        <v>690</v>
      </c>
    </row>
    <row r="171" spans="2:11" ht="14.25" customHeight="1" x14ac:dyDescent="0.25">
      <c r="B171" s="56">
        <v>168</v>
      </c>
      <c r="C171" s="101">
        <v>1355</v>
      </c>
      <c r="D171" s="102">
        <v>3.4236111111111099E-2</v>
      </c>
      <c r="E171" s="48" t="s">
        <v>745</v>
      </c>
      <c r="F171" s="48" t="s">
        <v>1517</v>
      </c>
      <c r="G171" s="48" t="s">
        <v>523</v>
      </c>
      <c r="H171" s="103" t="s">
        <v>933</v>
      </c>
      <c r="I171" s="103" t="s">
        <v>1255</v>
      </c>
      <c r="J171" s="56" t="s">
        <v>520</v>
      </c>
      <c r="K171" s="104" t="s">
        <v>534</v>
      </c>
    </row>
    <row r="172" spans="2:11" ht="14.25" customHeight="1" x14ac:dyDescent="0.25">
      <c r="B172" s="56">
        <v>169</v>
      </c>
      <c r="C172" s="101">
        <v>1261</v>
      </c>
      <c r="D172" s="102">
        <v>3.4236111111111099E-2</v>
      </c>
      <c r="E172" s="48" t="s">
        <v>1518</v>
      </c>
      <c r="F172" s="48" t="s">
        <v>884</v>
      </c>
      <c r="G172" s="48" t="s">
        <v>527</v>
      </c>
      <c r="H172" s="103" t="s">
        <v>1316</v>
      </c>
      <c r="I172" s="103" t="s">
        <v>1258</v>
      </c>
      <c r="J172" s="56" t="s">
        <v>520</v>
      </c>
      <c r="K172" s="104" t="s">
        <v>690</v>
      </c>
    </row>
    <row r="173" spans="2:11" ht="14.25" customHeight="1" x14ac:dyDescent="0.25">
      <c r="B173" s="56">
        <v>170</v>
      </c>
      <c r="C173" s="101">
        <v>1340</v>
      </c>
      <c r="D173" s="102">
        <v>3.4259259259259302E-2</v>
      </c>
      <c r="E173" s="48" t="s">
        <v>1519</v>
      </c>
      <c r="F173" s="48" t="s">
        <v>87</v>
      </c>
      <c r="G173" s="48" t="s">
        <v>527</v>
      </c>
      <c r="H173" s="103" t="s">
        <v>775</v>
      </c>
      <c r="I173" s="103" t="s">
        <v>838</v>
      </c>
      <c r="J173" s="56" t="s">
        <v>500</v>
      </c>
      <c r="K173" s="104" t="s">
        <v>513</v>
      </c>
    </row>
    <row r="174" spans="2:11" ht="14.25" customHeight="1" x14ac:dyDescent="0.25">
      <c r="B174" s="56">
        <v>171</v>
      </c>
      <c r="C174" s="101">
        <v>1379</v>
      </c>
      <c r="D174" s="102">
        <v>3.4293981481481502E-2</v>
      </c>
      <c r="E174" s="48" t="s">
        <v>638</v>
      </c>
      <c r="F174" s="48" t="s">
        <v>1520</v>
      </c>
      <c r="G174" s="48" t="s">
        <v>510</v>
      </c>
      <c r="H174" s="103" t="s">
        <v>837</v>
      </c>
      <c r="I174" s="103" t="s">
        <v>842</v>
      </c>
      <c r="J174" s="56" t="s">
        <v>500</v>
      </c>
      <c r="K174" s="104" t="s">
        <v>526</v>
      </c>
    </row>
    <row r="175" spans="2:11" ht="14.25" customHeight="1" x14ac:dyDescent="0.25">
      <c r="B175" s="56">
        <v>172</v>
      </c>
      <c r="C175" s="101">
        <v>1247</v>
      </c>
      <c r="D175" s="102">
        <v>3.4444444444444403E-2</v>
      </c>
      <c r="E175" s="48" t="s">
        <v>1466</v>
      </c>
      <c r="F175" s="48" t="s">
        <v>1471</v>
      </c>
      <c r="G175" s="48" t="s">
        <v>565</v>
      </c>
      <c r="H175" s="103" t="s">
        <v>844</v>
      </c>
      <c r="I175" s="103" t="s">
        <v>845</v>
      </c>
      <c r="J175" s="56" t="s">
        <v>500</v>
      </c>
      <c r="K175" s="104" t="s">
        <v>526</v>
      </c>
    </row>
    <row r="176" spans="2:11" ht="14.25" customHeight="1" x14ac:dyDescent="0.25">
      <c r="B176" s="56">
        <v>173</v>
      </c>
      <c r="C176" s="101">
        <v>1222</v>
      </c>
      <c r="D176" s="102">
        <v>3.4629629629629601E-2</v>
      </c>
      <c r="E176" s="48" t="s">
        <v>696</v>
      </c>
      <c r="F176" s="48" t="s">
        <v>1521</v>
      </c>
      <c r="G176" s="48" t="s">
        <v>1473</v>
      </c>
      <c r="H176" s="103" t="s">
        <v>841</v>
      </c>
      <c r="I176" s="103" t="s">
        <v>850</v>
      </c>
      <c r="J176" s="56" t="s">
        <v>500</v>
      </c>
      <c r="K176" s="104" t="s">
        <v>507</v>
      </c>
    </row>
    <row r="177" spans="2:11" ht="14.25" customHeight="1" x14ac:dyDescent="0.25">
      <c r="B177" s="56">
        <v>174</v>
      </c>
      <c r="C177" s="101">
        <v>1174</v>
      </c>
      <c r="D177" s="102">
        <v>3.4675925925925902E-2</v>
      </c>
      <c r="E177" s="48" t="s">
        <v>1015</v>
      </c>
      <c r="F177" s="48" t="s">
        <v>1016</v>
      </c>
      <c r="G177" s="48" t="s">
        <v>539</v>
      </c>
      <c r="H177" s="103" t="s">
        <v>813</v>
      </c>
      <c r="I177" s="103" t="s">
        <v>852</v>
      </c>
      <c r="J177" s="56" t="s">
        <v>500</v>
      </c>
      <c r="K177" s="104" t="s">
        <v>513</v>
      </c>
    </row>
    <row r="178" spans="2:11" ht="14.25" customHeight="1" x14ac:dyDescent="0.25">
      <c r="B178" s="56">
        <v>175</v>
      </c>
      <c r="C178" s="101">
        <v>1104</v>
      </c>
      <c r="D178" s="102">
        <v>3.4768518518518497E-2</v>
      </c>
      <c r="E178" s="48" t="s">
        <v>1522</v>
      </c>
      <c r="F178" s="48" t="s">
        <v>1523</v>
      </c>
      <c r="G178" s="48" t="s">
        <v>527</v>
      </c>
      <c r="H178" s="103" t="s">
        <v>824</v>
      </c>
      <c r="I178" s="103" t="s">
        <v>856</v>
      </c>
      <c r="J178" s="56" t="s">
        <v>500</v>
      </c>
      <c r="K178" s="104" t="s">
        <v>513</v>
      </c>
    </row>
    <row r="179" spans="2:11" ht="14.25" customHeight="1" x14ac:dyDescent="0.25">
      <c r="B179" s="56">
        <v>176</v>
      </c>
      <c r="C179" s="101">
        <v>1315</v>
      </c>
      <c r="D179" s="102">
        <v>3.4780092592592599E-2</v>
      </c>
      <c r="E179" s="48" t="s">
        <v>1524</v>
      </c>
      <c r="F179" s="48" t="s">
        <v>715</v>
      </c>
      <c r="G179" s="48" t="s">
        <v>581</v>
      </c>
      <c r="H179" s="103" t="s">
        <v>834</v>
      </c>
      <c r="I179" s="103" t="s">
        <v>863</v>
      </c>
      <c r="J179" s="56" t="s">
        <v>500</v>
      </c>
      <c r="K179" s="104" t="s">
        <v>501</v>
      </c>
    </row>
    <row r="180" spans="2:11" ht="14.25" customHeight="1" x14ac:dyDescent="0.25">
      <c r="B180" s="56">
        <v>177</v>
      </c>
      <c r="C180" s="101">
        <v>1095</v>
      </c>
      <c r="D180" s="102">
        <v>3.47916666666667E-2</v>
      </c>
      <c r="E180" s="48" t="s">
        <v>1525</v>
      </c>
      <c r="F180" s="48" t="s">
        <v>1526</v>
      </c>
      <c r="G180" s="48" t="s">
        <v>706</v>
      </c>
      <c r="H180" s="103" t="s">
        <v>849</v>
      </c>
      <c r="I180" s="103" t="s">
        <v>865</v>
      </c>
      <c r="J180" s="56" t="s">
        <v>500</v>
      </c>
      <c r="K180" s="104" t="s">
        <v>507</v>
      </c>
    </row>
    <row r="181" spans="2:11" ht="14.25" customHeight="1" x14ac:dyDescent="0.25">
      <c r="B181" s="56">
        <v>178</v>
      </c>
      <c r="C181" s="101">
        <v>1030</v>
      </c>
      <c r="D181" s="102">
        <v>3.4849537037036998E-2</v>
      </c>
      <c r="E181" s="48" t="s">
        <v>1021</v>
      </c>
      <c r="F181" s="48" t="s">
        <v>1022</v>
      </c>
      <c r="G181" s="48" t="s">
        <v>858</v>
      </c>
      <c r="H181" s="103" t="s">
        <v>871</v>
      </c>
      <c r="I181" s="103" t="s">
        <v>868</v>
      </c>
      <c r="J181" s="56" t="s">
        <v>500</v>
      </c>
      <c r="K181" s="104" t="s">
        <v>507</v>
      </c>
    </row>
    <row r="182" spans="2:11" ht="14.25" customHeight="1" x14ac:dyDescent="0.25">
      <c r="B182" s="56">
        <v>179</v>
      </c>
      <c r="C182" s="101">
        <v>1290</v>
      </c>
      <c r="D182" s="102">
        <v>3.4884259259259302E-2</v>
      </c>
      <c r="E182" s="48" t="s">
        <v>1527</v>
      </c>
      <c r="F182" s="48" t="s">
        <v>1443</v>
      </c>
      <c r="G182" s="48" t="s">
        <v>527</v>
      </c>
      <c r="H182" s="103" t="s">
        <v>903</v>
      </c>
      <c r="I182" s="103" t="s">
        <v>872</v>
      </c>
      <c r="J182" s="56" t="s">
        <v>500</v>
      </c>
      <c r="K182" s="104" t="s">
        <v>526</v>
      </c>
    </row>
    <row r="183" spans="2:11" ht="14.25" customHeight="1" x14ac:dyDescent="0.25">
      <c r="B183" s="56">
        <v>180</v>
      </c>
      <c r="C183" s="101">
        <v>1366</v>
      </c>
      <c r="D183" s="102">
        <v>3.4988425925925902E-2</v>
      </c>
      <c r="E183" s="48" t="s">
        <v>1332</v>
      </c>
      <c r="F183" s="48" t="s">
        <v>887</v>
      </c>
      <c r="G183" s="48" t="s">
        <v>527</v>
      </c>
      <c r="H183" s="103" t="s">
        <v>910</v>
      </c>
      <c r="I183" s="103" t="s">
        <v>877</v>
      </c>
      <c r="J183" s="56" t="s">
        <v>500</v>
      </c>
      <c r="K183" s="104" t="s">
        <v>526</v>
      </c>
    </row>
    <row r="184" spans="2:11" ht="14.25" customHeight="1" x14ac:dyDescent="0.25">
      <c r="B184" s="56">
        <v>181</v>
      </c>
      <c r="C184" s="101">
        <v>1109</v>
      </c>
      <c r="D184" s="102">
        <v>3.5000000000000003E-2</v>
      </c>
      <c r="E184" s="48" t="s">
        <v>550</v>
      </c>
      <c r="F184" s="48" t="s">
        <v>1528</v>
      </c>
      <c r="G184" s="48" t="s">
        <v>504</v>
      </c>
      <c r="H184" s="103" t="s">
        <v>1047</v>
      </c>
      <c r="I184" s="103" t="s">
        <v>883</v>
      </c>
      <c r="J184" s="56" t="s">
        <v>500</v>
      </c>
      <c r="K184" s="104" t="s">
        <v>530</v>
      </c>
    </row>
    <row r="185" spans="2:11" ht="14.25" customHeight="1" x14ac:dyDescent="0.25">
      <c r="B185" s="56">
        <v>182</v>
      </c>
      <c r="C185" s="101">
        <v>1276</v>
      </c>
      <c r="D185" s="102">
        <v>3.51388888888889E-2</v>
      </c>
      <c r="E185" s="48" t="s">
        <v>605</v>
      </c>
      <c r="F185" s="48" t="s">
        <v>1529</v>
      </c>
      <c r="G185" s="48" t="s">
        <v>595</v>
      </c>
      <c r="H185" s="103" t="s">
        <v>1323</v>
      </c>
      <c r="I185" s="103" t="s">
        <v>1261</v>
      </c>
      <c r="J185" s="56" t="s">
        <v>520</v>
      </c>
      <c r="K185" s="104" t="s">
        <v>521</v>
      </c>
    </row>
    <row r="186" spans="2:11" ht="14.25" customHeight="1" x14ac:dyDescent="0.25">
      <c r="B186" s="56">
        <v>183</v>
      </c>
      <c r="C186" s="105">
        <v>1288</v>
      </c>
      <c r="D186" s="102">
        <v>3.5150462962963001E-2</v>
      </c>
      <c r="E186" s="48" t="s">
        <v>759</v>
      </c>
      <c r="F186" s="48" t="s">
        <v>589</v>
      </c>
      <c r="G186" s="48" t="s">
        <v>510</v>
      </c>
      <c r="H186" s="103" t="s">
        <v>1112</v>
      </c>
      <c r="I186" s="103" t="s">
        <v>886</v>
      </c>
      <c r="J186" s="56" t="s">
        <v>500</v>
      </c>
      <c r="K186" s="104" t="s">
        <v>530</v>
      </c>
    </row>
    <row r="187" spans="2:11" ht="14.25" customHeight="1" x14ac:dyDescent="0.25">
      <c r="B187" s="56">
        <v>184</v>
      </c>
      <c r="C187" s="101">
        <v>1286</v>
      </c>
      <c r="D187" s="102">
        <v>3.5231481481481502E-2</v>
      </c>
      <c r="E187" s="48" t="s">
        <v>1530</v>
      </c>
      <c r="F187" s="48" t="s">
        <v>1531</v>
      </c>
      <c r="G187" s="48" t="s">
        <v>1532</v>
      </c>
      <c r="H187" s="103" t="s">
        <v>707</v>
      </c>
      <c r="I187" s="103" t="s">
        <v>896</v>
      </c>
      <c r="J187" s="56" t="s">
        <v>500</v>
      </c>
      <c r="K187" s="104" t="s">
        <v>516</v>
      </c>
    </row>
    <row r="188" spans="2:11" ht="14.25" customHeight="1" x14ac:dyDescent="0.25">
      <c r="B188" s="56">
        <v>185</v>
      </c>
      <c r="C188" s="101">
        <v>1175</v>
      </c>
      <c r="D188" s="102">
        <v>3.5243055555555597E-2</v>
      </c>
      <c r="E188" s="48" t="s">
        <v>1206</v>
      </c>
      <c r="F188" s="48" t="s">
        <v>890</v>
      </c>
      <c r="G188" s="48" t="s">
        <v>1533</v>
      </c>
      <c r="H188" s="103" t="s">
        <v>855</v>
      </c>
      <c r="I188" s="103" t="s">
        <v>900</v>
      </c>
      <c r="J188" s="56" t="s">
        <v>500</v>
      </c>
      <c r="K188" s="104" t="s">
        <v>513</v>
      </c>
    </row>
    <row r="189" spans="2:11" ht="14.25" customHeight="1" x14ac:dyDescent="0.25">
      <c r="B189" s="56">
        <v>186</v>
      </c>
      <c r="C189" s="101">
        <v>1024</v>
      </c>
      <c r="D189" s="102">
        <v>3.5358796296296298E-2</v>
      </c>
      <c r="E189" s="48" t="s">
        <v>495</v>
      </c>
      <c r="F189" s="48" t="s">
        <v>496</v>
      </c>
      <c r="G189" s="48" t="s">
        <v>497</v>
      </c>
      <c r="H189" s="103" t="s">
        <v>864</v>
      </c>
      <c r="I189" s="103" t="s">
        <v>904</v>
      </c>
      <c r="J189" s="56" t="s">
        <v>500</v>
      </c>
      <c r="K189" s="104" t="s">
        <v>513</v>
      </c>
    </row>
    <row r="190" spans="2:11" ht="14.25" customHeight="1" x14ac:dyDescent="0.25">
      <c r="B190" s="56">
        <v>187</v>
      </c>
      <c r="C190" s="101">
        <v>1370</v>
      </c>
      <c r="D190" s="102">
        <v>3.5405092592592599E-2</v>
      </c>
      <c r="E190" s="48" t="s">
        <v>1134</v>
      </c>
      <c r="F190" s="48" t="s">
        <v>1534</v>
      </c>
      <c r="G190" s="48" t="s">
        <v>527</v>
      </c>
      <c r="H190" s="103" t="s">
        <v>1535</v>
      </c>
      <c r="I190" s="103" t="s">
        <v>1269</v>
      </c>
      <c r="J190" s="56" t="s">
        <v>520</v>
      </c>
      <c r="K190" s="104" t="s">
        <v>521</v>
      </c>
    </row>
    <row r="191" spans="2:11" ht="14.25" customHeight="1" x14ac:dyDescent="0.25">
      <c r="B191" s="56">
        <v>188</v>
      </c>
      <c r="C191" s="101">
        <v>1344</v>
      </c>
      <c r="D191" s="102">
        <v>3.54513888888889E-2</v>
      </c>
      <c r="E191" s="48" t="s">
        <v>635</v>
      </c>
      <c r="F191" s="48" t="s">
        <v>912</v>
      </c>
      <c r="G191" s="48" t="s">
        <v>565</v>
      </c>
      <c r="H191" s="103" t="s">
        <v>997</v>
      </c>
      <c r="I191" s="103" t="s">
        <v>1275</v>
      </c>
      <c r="J191" s="56" t="s">
        <v>520</v>
      </c>
      <c r="K191" s="104" t="s">
        <v>534</v>
      </c>
    </row>
    <row r="192" spans="2:11" ht="14.25" customHeight="1" x14ac:dyDescent="0.25">
      <c r="B192" s="56">
        <v>189</v>
      </c>
      <c r="C192" s="101">
        <v>1171</v>
      </c>
      <c r="D192" s="102">
        <v>3.5509259259259303E-2</v>
      </c>
      <c r="E192" s="48" t="s">
        <v>759</v>
      </c>
      <c r="F192" s="48" t="s">
        <v>866</v>
      </c>
      <c r="G192" s="48" t="s">
        <v>497</v>
      </c>
      <c r="H192" s="103" t="s">
        <v>867</v>
      </c>
      <c r="I192" s="103" t="s">
        <v>906</v>
      </c>
      <c r="J192" s="56" t="s">
        <v>500</v>
      </c>
      <c r="K192" s="104" t="s">
        <v>513</v>
      </c>
    </row>
    <row r="193" spans="2:11" ht="14.25" customHeight="1" x14ac:dyDescent="0.25">
      <c r="B193" s="56">
        <v>190</v>
      </c>
      <c r="C193" s="101">
        <v>1397</v>
      </c>
      <c r="D193" s="102">
        <v>3.5578703703703703E-2</v>
      </c>
      <c r="E193" s="48" t="s">
        <v>1536</v>
      </c>
      <c r="F193" s="48" t="s">
        <v>606</v>
      </c>
      <c r="G193" s="48" t="s">
        <v>595</v>
      </c>
      <c r="H193" s="103" t="s">
        <v>895</v>
      </c>
      <c r="I193" s="103" t="s">
        <v>911</v>
      </c>
      <c r="J193" s="56" t="s">
        <v>500</v>
      </c>
      <c r="K193" s="104" t="s">
        <v>501</v>
      </c>
    </row>
    <row r="194" spans="2:11" ht="14.25" customHeight="1" x14ac:dyDescent="0.25">
      <c r="B194" s="56">
        <v>191</v>
      </c>
      <c r="C194" s="101">
        <v>1110</v>
      </c>
      <c r="D194" s="102">
        <v>3.5787037037036999E-2</v>
      </c>
      <c r="E194" s="48" t="s">
        <v>853</v>
      </c>
      <c r="F194" s="48" t="s">
        <v>854</v>
      </c>
      <c r="G194" s="48" t="s">
        <v>1537</v>
      </c>
      <c r="H194" s="103" t="s">
        <v>939</v>
      </c>
      <c r="I194" s="103" t="s">
        <v>917</v>
      </c>
      <c r="J194" s="56" t="s">
        <v>500</v>
      </c>
      <c r="K194" s="104" t="s">
        <v>513</v>
      </c>
    </row>
    <row r="195" spans="2:11" ht="14.25" customHeight="1" x14ac:dyDescent="0.25">
      <c r="B195" s="56">
        <v>192</v>
      </c>
      <c r="C195" s="101">
        <v>1312</v>
      </c>
      <c r="D195" s="102">
        <v>3.5868055555555597E-2</v>
      </c>
      <c r="E195" s="48" t="s">
        <v>1538</v>
      </c>
      <c r="F195" s="48" t="s">
        <v>1539</v>
      </c>
      <c r="G195" s="48" t="s">
        <v>668</v>
      </c>
      <c r="H195" s="103" t="s">
        <v>1045</v>
      </c>
      <c r="I195" s="103" t="s">
        <v>923</v>
      </c>
      <c r="J195" s="56" t="s">
        <v>500</v>
      </c>
      <c r="K195" s="104" t="s">
        <v>600</v>
      </c>
    </row>
    <row r="196" spans="2:11" ht="14.25" customHeight="1" x14ac:dyDescent="0.25">
      <c r="B196" s="56">
        <v>193</v>
      </c>
      <c r="C196" s="101">
        <v>1223</v>
      </c>
      <c r="D196" s="102">
        <v>3.5925925925925903E-2</v>
      </c>
      <c r="E196" s="48" t="s">
        <v>987</v>
      </c>
      <c r="F196" s="48" t="s">
        <v>988</v>
      </c>
      <c r="G196" s="48" t="s">
        <v>581</v>
      </c>
      <c r="H196" s="103" t="s">
        <v>1289</v>
      </c>
      <c r="I196" s="103" t="s">
        <v>1290</v>
      </c>
      <c r="J196" s="56" t="s">
        <v>520</v>
      </c>
      <c r="K196" s="104" t="s">
        <v>564</v>
      </c>
    </row>
    <row r="197" spans="2:11" ht="14.25" customHeight="1" x14ac:dyDescent="0.25">
      <c r="B197" s="56">
        <v>194</v>
      </c>
      <c r="C197" s="101">
        <v>1358</v>
      </c>
      <c r="D197" s="102">
        <v>3.5937499999999997E-2</v>
      </c>
      <c r="E197" s="48" t="s">
        <v>1400</v>
      </c>
      <c r="F197" s="48" t="s">
        <v>1540</v>
      </c>
      <c r="G197" s="48" t="s">
        <v>527</v>
      </c>
      <c r="H197" s="103" t="s">
        <v>1353</v>
      </c>
      <c r="I197" s="103" t="s">
        <v>1301</v>
      </c>
      <c r="J197" s="56" t="s">
        <v>520</v>
      </c>
      <c r="K197" s="104" t="s">
        <v>537</v>
      </c>
    </row>
    <row r="198" spans="2:11" ht="14.25" customHeight="1" x14ac:dyDescent="0.25">
      <c r="B198" s="56">
        <v>195</v>
      </c>
      <c r="C198" s="101">
        <v>1390</v>
      </c>
      <c r="D198" s="102">
        <v>3.6087962962963002E-2</v>
      </c>
      <c r="E198" s="48" t="s">
        <v>1541</v>
      </c>
      <c r="F198" s="48" t="s">
        <v>1542</v>
      </c>
      <c r="G198" s="48" t="s">
        <v>1231</v>
      </c>
      <c r="H198" s="103" t="s">
        <v>1543</v>
      </c>
      <c r="I198" s="103" t="s">
        <v>1302</v>
      </c>
      <c r="J198" s="56" t="s">
        <v>520</v>
      </c>
      <c r="K198" s="104" t="s">
        <v>537</v>
      </c>
    </row>
    <row r="199" spans="2:11" ht="14.25" customHeight="1" x14ac:dyDescent="0.25">
      <c r="B199" s="56">
        <v>196</v>
      </c>
      <c r="C199" s="101">
        <v>1249</v>
      </c>
      <c r="D199" s="102">
        <v>3.6111111111111101E-2</v>
      </c>
      <c r="E199" s="48" t="s">
        <v>1412</v>
      </c>
      <c r="F199" s="48" t="s">
        <v>724</v>
      </c>
      <c r="G199" s="48" t="s">
        <v>581</v>
      </c>
      <c r="H199" s="103" t="s">
        <v>1103</v>
      </c>
      <c r="I199" s="103" t="s">
        <v>1311</v>
      </c>
      <c r="J199" s="56" t="s">
        <v>520</v>
      </c>
      <c r="K199" s="104" t="s">
        <v>534</v>
      </c>
    </row>
    <row r="200" spans="2:11" ht="14.25" customHeight="1" x14ac:dyDescent="0.25">
      <c r="B200" s="56">
        <v>197</v>
      </c>
      <c r="C200" s="101">
        <v>1063</v>
      </c>
      <c r="D200" s="102">
        <v>3.6157407407407402E-2</v>
      </c>
      <c r="E200" s="48" t="s">
        <v>1544</v>
      </c>
      <c r="F200" s="48" t="s">
        <v>1545</v>
      </c>
      <c r="G200" s="48" t="s">
        <v>510</v>
      </c>
      <c r="H200" s="103" t="s">
        <v>743</v>
      </c>
      <c r="I200" s="103" t="s">
        <v>926</v>
      </c>
      <c r="J200" s="56" t="s">
        <v>500</v>
      </c>
      <c r="K200" s="104" t="s">
        <v>516</v>
      </c>
    </row>
    <row r="201" spans="2:11" ht="14.25" customHeight="1" x14ac:dyDescent="0.25">
      <c r="B201" s="56">
        <v>198</v>
      </c>
      <c r="C201" s="101">
        <v>1161</v>
      </c>
      <c r="D201" s="102">
        <v>3.6157407407407402E-2</v>
      </c>
      <c r="E201" s="48" t="s">
        <v>1368</v>
      </c>
      <c r="F201" s="48" t="s">
        <v>1546</v>
      </c>
      <c r="G201" s="48" t="s">
        <v>827</v>
      </c>
      <c r="H201" s="103" t="s">
        <v>963</v>
      </c>
      <c r="I201" s="103" t="s">
        <v>929</v>
      </c>
      <c r="J201" s="56" t="s">
        <v>500</v>
      </c>
      <c r="K201" s="104" t="s">
        <v>507</v>
      </c>
    </row>
    <row r="202" spans="2:11" ht="14.25" customHeight="1" x14ac:dyDescent="0.25">
      <c r="B202" s="56">
        <v>199</v>
      </c>
      <c r="C202" s="101">
        <v>1275</v>
      </c>
      <c r="D202" s="102">
        <v>3.6203703703703703E-2</v>
      </c>
      <c r="E202" s="48" t="s">
        <v>759</v>
      </c>
      <c r="F202" s="48" t="s">
        <v>1547</v>
      </c>
      <c r="G202" s="48" t="s">
        <v>788</v>
      </c>
      <c r="H202" s="103" t="s">
        <v>1013</v>
      </c>
      <c r="I202" s="103" t="s">
        <v>932</v>
      </c>
      <c r="J202" s="56" t="s">
        <v>500</v>
      </c>
      <c r="K202" s="104" t="s">
        <v>507</v>
      </c>
    </row>
    <row r="203" spans="2:11" ht="14.25" customHeight="1" x14ac:dyDescent="0.25">
      <c r="B203" s="56">
        <v>200</v>
      </c>
      <c r="C203" s="101">
        <v>1224</v>
      </c>
      <c r="D203" s="102">
        <v>3.6238425925925903E-2</v>
      </c>
      <c r="E203" s="48" t="s">
        <v>1349</v>
      </c>
      <c r="F203" s="48" t="s">
        <v>988</v>
      </c>
      <c r="G203" s="48" t="s">
        <v>581</v>
      </c>
      <c r="H203" s="103" t="s">
        <v>999</v>
      </c>
      <c r="I203" s="103" t="s">
        <v>938</v>
      </c>
      <c r="J203" s="56" t="s">
        <v>500</v>
      </c>
      <c r="K203" s="104" t="s">
        <v>513</v>
      </c>
    </row>
    <row r="204" spans="2:11" ht="14.25" customHeight="1" x14ac:dyDescent="0.25">
      <c r="B204" s="56">
        <v>201</v>
      </c>
      <c r="C204" s="101">
        <v>1060</v>
      </c>
      <c r="D204" s="102">
        <v>3.6296296296296299E-2</v>
      </c>
      <c r="E204" s="48" t="s">
        <v>969</v>
      </c>
      <c r="F204" s="48" t="s">
        <v>1548</v>
      </c>
      <c r="G204" s="48" t="s">
        <v>527</v>
      </c>
      <c r="H204" s="103" t="s">
        <v>1254</v>
      </c>
      <c r="I204" s="103" t="s">
        <v>1313</v>
      </c>
      <c r="J204" s="56" t="s">
        <v>520</v>
      </c>
      <c r="K204" s="104" t="s">
        <v>572</v>
      </c>
    </row>
    <row r="205" spans="2:11" ht="14.25" customHeight="1" x14ac:dyDescent="0.25">
      <c r="B205" s="56">
        <v>202</v>
      </c>
      <c r="C205" s="101">
        <v>1180</v>
      </c>
      <c r="D205" s="102">
        <v>3.6400462962963002E-2</v>
      </c>
      <c r="E205" s="48" t="s">
        <v>1549</v>
      </c>
      <c r="F205" s="48" t="s">
        <v>1550</v>
      </c>
      <c r="G205" s="48" t="s">
        <v>510</v>
      </c>
      <c r="H205" s="103" t="s">
        <v>1065</v>
      </c>
      <c r="I205" s="103" t="s">
        <v>940</v>
      </c>
      <c r="J205" s="56" t="s">
        <v>500</v>
      </c>
      <c r="K205" s="104" t="s">
        <v>600</v>
      </c>
    </row>
    <row r="206" spans="2:11" ht="14.25" customHeight="1" x14ac:dyDescent="0.25">
      <c r="B206" s="56">
        <v>203</v>
      </c>
      <c r="C206" s="101">
        <v>1241</v>
      </c>
      <c r="D206" s="102">
        <v>3.6481481481481497E-2</v>
      </c>
      <c r="E206" s="48" t="s">
        <v>915</v>
      </c>
      <c r="F206" s="48" t="s">
        <v>1551</v>
      </c>
      <c r="G206" s="48" t="s">
        <v>527</v>
      </c>
      <c r="H206" s="103" t="s">
        <v>1023</v>
      </c>
      <c r="I206" s="103" t="s">
        <v>955</v>
      </c>
      <c r="J206" s="56" t="s">
        <v>500</v>
      </c>
      <c r="K206" s="104" t="s">
        <v>507</v>
      </c>
    </row>
    <row r="207" spans="2:11" ht="14.25" customHeight="1" x14ac:dyDescent="0.25">
      <c r="B207" s="56">
        <v>204</v>
      </c>
      <c r="C207" s="101">
        <v>1058</v>
      </c>
      <c r="D207" s="102">
        <v>3.6550925925925903E-2</v>
      </c>
      <c r="E207" s="48" t="s">
        <v>724</v>
      </c>
      <c r="F207" s="48" t="s">
        <v>725</v>
      </c>
      <c r="G207" s="48" t="s">
        <v>726</v>
      </c>
      <c r="H207" s="103" t="s">
        <v>1225</v>
      </c>
      <c r="I207" s="103" t="s">
        <v>1315</v>
      </c>
      <c r="J207" s="56" t="s">
        <v>520</v>
      </c>
      <c r="K207" s="104" t="s">
        <v>534</v>
      </c>
    </row>
    <row r="208" spans="2:11" ht="14.25" customHeight="1" x14ac:dyDescent="0.25">
      <c r="B208" s="56">
        <v>205</v>
      </c>
      <c r="C208" s="101">
        <v>1402</v>
      </c>
      <c r="D208" s="102">
        <v>3.6666666666666702E-2</v>
      </c>
      <c r="E208" s="48" t="s">
        <v>1552</v>
      </c>
      <c r="F208" s="48" t="s">
        <v>907</v>
      </c>
      <c r="G208" s="48" t="s">
        <v>1553</v>
      </c>
      <c r="H208" s="103" t="s">
        <v>1239</v>
      </c>
      <c r="I208" s="103" t="s">
        <v>1317</v>
      </c>
      <c r="J208" s="56" t="s">
        <v>520</v>
      </c>
      <c r="K208" s="104" t="s">
        <v>534</v>
      </c>
    </row>
    <row r="209" spans="2:11" ht="14.25" customHeight="1" x14ac:dyDescent="0.25">
      <c r="B209" s="56">
        <v>206</v>
      </c>
      <c r="C209" s="101">
        <v>1067</v>
      </c>
      <c r="D209" s="102">
        <v>3.6712962962963003E-2</v>
      </c>
      <c r="E209" s="48" t="s">
        <v>1554</v>
      </c>
      <c r="F209" s="48" t="s">
        <v>1555</v>
      </c>
      <c r="G209" s="48" t="s">
        <v>565</v>
      </c>
      <c r="H209" s="103" t="s">
        <v>925</v>
      </c>
      <c r="I209" s="103" t="s">
        <v>960</v>
      </c>
      <c r="J209" s="56" t="s">
        <v>500</v>
      </c>
      <c r="K209" s="104" t="s">
        <v>501</v>
      </c>
    </row>
    <row r="210" spans="2:11" ht="14.25" customHeight="1" x14ac:dyDescent="0.25">
      <c r="B210" s="56">
        <v>207</v>
      </c>
      <c r="C210" s="101">
        <v>1022</v>
      </c>
      <c r="D210" s="102">
        <v>3.6909722222222198E-2</v>
      </c>
      <c r="E210" s="48" t="s">
        <v>605</v>
      </c>
      <c r="F210" s="48" t="s">
        <v>1556</v>
      </c>
      <c r="G210" s="48" t="s">
        <v>527</v>
      </c>
      <c r="H210" s="103" t="s">
        <v>1257</v>
      </c>
      <c r="I210" s="103" t="s">
        <v>1319</v>
      </c>
      <c r="J210" s="56" t="s">
        <v>520</v>
      </c>
      <c r="K210" s="104" t="s">
        <v>534</v>
      </c>
    </row>
    <row r="211" spans="2:11" ht="14.25" customHeight="1" x14ac:dyDescent="0.25">
      <c r="B211" s="56">
        <v>208</v>
      </c>
      <c r="C211" s="101">
        <v>1207</v>
      </c>
      <c r="D211" s="102">
        <v>3.6956018518518499E-2</v>
      </c>
      <c r="E211" s="48" t="s">
        <v>1557</v>
      </c>
      <c r="F211" s="48" t="s">
        <v>1558</v>
      </c>
      <c r="G211" s="48" t="s">
        <v>581</v>
      </c>
      <c r="H211" s="103" t="s">
        <v>1147</v>
      </c>
      <c r="I211" s="103" t="s">
        <v>1322</v>
      </c>
      <c r="J211" s="56" t="s">
        <v>520</v>
      </c>
      <c r="K211" s="104" t="s">
        <v>546</v>
      </c>
    </row>
    <row r="212" spans="2:11" ht="14.25" customHeight="1" x14ac:dyDescent="0.25">
      <c r="B212" s="56">
        <v>209</v>
      </c>
      <c r="C212" s="101">
        <v>1357</v>
      </c>
      <c r="D212" s="102">
        <v>3.6990740740740699E-2</v>
      </c>
      <c r="E212" s="48" t="s">
        <v>1332</v>
      </c>
      <c r="F212" s="48" t="s">
        <v>1540</v>
      </c>
      <c r="G212" s="48" t="s">
        <v>858</v>
      </c>
      <c r="H212" s="103" t="s">
        <v>807</v>
      </c>
      <c r="I212" s="103" t="s">
        <v>961</v>
      </c>
      <c r="J212" s="56" t="s">
        <v>500</v>
      </c>
      <c r="K212" s="104" t="s">
        <v>516</v>
      </c>
    </row>
    <row r="213" spans="2:11" ht="14.25" customHeight="1" x14ac:dyDescent="0.25">
      <c r="B213" s="56">
        <v>210</v>
      </c>
      <c r="C213" s="101">
        <v>1050</v>
      </c>
      <c r="D213" s="102">
        <v>3.7013888888888902E-2</v>
      </c>
      <c r="E213" s="48" t="s">
        <v>1466</v>
      </c>
      <c r="F213" s="48" t="s">
        <v>1460</v>
      </c>
      <c r="G213" s="48" t="s">
        <v>539</v>
      </c>
      <c r="H213" s="103" t="s">
        <v>1559</v>
      </c>
      <c r="I213" s="103" t="s">
        <v>964</v>
      </c>
      <c r="J213" s="56" t="s">
        <v>500</v>
      </c>
      <c r="K213" s="104" t="s">
        <v>1560</v>
      </c>
    </row>
    <row r="214" spans="2:11" ht="14.25" customHeight="1" x14ac:dyDescent="0.25">
      <c r="B214" s="56">
        <v>211</v>
      </c>
      <c r="C214" s="101">
        <v>1131</v>
      </c>
      <c r="D214" s="102">
        <v>3.7025462962963003E-2</v>
      </c>
      <c r="E214" s="48" t="s">
        <v>759</v>
      </c>
      <c r="F214" s="48" t="s">
        <v>96</v>
      </c>
      <c r="G214" s="48" t="s">
        <v>595</v>
      </c>
      <c r="H214" s="103" t="s">
        <v>916</v>
      </c>
      <c r="I214" s="103" t="s">
        <v>968</v>
      </c>
      <c r="J214" s="56" t="s">
        <v>500</v>
      </c>
      <c r="K214" s="104" t="s">
        <v>526</v>
      </c>
    </row>
    <row r="215" spans="2:11" ht="14.25" customHeight="1" x14ac:dyDescent="0.25">
      <c r="B215" s="56">
        <v>212</v>
      </c>
      <c r="C215" s="101">
        <v>1313</v>
      </c>
      <c r="D215" s="102">
        <v>3.7187499999999998E-2</v>
      </c>
      <c r="E215" s="48" t="s">
        <v>941</v>
      </c>
      <c r="F215" s="48" t="s">
        <v>942</v>
      </c>
      <c r="G215" s="48" t="s">
        <v>504</v>
      </c>
      <c r="H215" s="103" t="s">
        <v>1561</v>
      </c>
      <c r="I215" s="103" t="s">
        <v>1324</v>
      </c>
      <c r="J215" s="56" t="s">
        <v>520</v>
      </c>
      <c r="K215" s="104" t="s">
        <v>521</v>
      </c>
    </row>
    <row r="216" spans="2:11" ht="14.25" customHeight="1" x14ac:dyDescent="0.25">
      <c r="B216" s="56">
        <v>213</v>
      </c>
      <c r="C216" s="101">
        <v>1114</v>
      </c>
      <c r="D216" s="102">
        <v>3.7222222222222198E-2</v>
      </c>
      <c r="E216" s="48" t="s">
        <v>1562</v>
      </c>
      <c r="F216" s="48" t="s">
        <v>1563</v>
      </c>
      <c r="G216" s="48" t="s">
        <v>527</v>
      </c>
      <c r="H216" s="103" t="s">
        <v>959</v>
      </c>
      <c r="I216" s="103" t="s">
        <v>984</v>
      </c>
      <c r="J216" s="56" t="s">
        <v>500</v>
      </c>
      <c r="K216" s="104" t="s">
        <v>501</v>
      </c>
    </row>
    <row r="217" spans="2:11" ht="14.25" customHeight="1" x14ac:dyDescent="0.25">
      <c r="B217" s="56">
        <v>214</v>
      </c>
      <c r="C217" s="101">
        <v>1144</v>
      </c>
      <c r="D217" s="102">
        <v>3.7326388888888902E-2</v>
      </c>
      <c r="E217" s="48" t="s">
        <v>550</v>
      </c>
      <c r="F217" s="48" t="s">
        <v>1564</v>
      </c>
      <c r="G217" s="48" t="s">
        <v>1473</v>
      </c>
      <c r="H217" s="103" t="s">
        <v>1039</v>
      </c>
      <c r="I217" s="103" t="s">
        <v>986</v>
      </c>
      <c r="J217" s="56" t="s">
        <v>500</v>
      </c>
      <c r="K217" s="104" t="s">
        <v>507</v>
      </c>
    </row>
    <row r="218" spans="2:11" ht="14.25" customHeight="1" x14ac:dyDescent="0.25">
      <c r="B218" s="56">
        <v>215</v>
      </c>
      <c r="C218" s="83">
        <v>1292</v>
      </c>
      <c r="D218" s="102">
        <v>3.7361111111111102E-2</v>
      </c>
      <c r="E218" s="48" t="s">
        <v>1565</v>
      </c>
      <c r="F218" s="48" t="s">
        <v>679</v>
      </c>
      <c r="G218" s="48" t="s">
        <v>595</v>
      </c>
      <c r="H218" s="103" t="s">
        <v>1132</v>
      </c>
      <c r="I218" s="103" t="s">
        <v>993</v>
      </c>
      <c r="J218" s="56" t="s">
        <v>500</v>
      </c>
      <c r="K218" s="104" t="s">
        <v>600</v>
      </c>
    </row>
    <row r="219" spans="2:11" ht="14.25" customHeight="1" x14ac:dyDescent="0.25">
      <c r="B219" s="56">
        <v>216</v>
      </c>
      <c r="C219" s="101">
        <v>1168</v>
      </c>
      <c r="D219" s="102">
        <v>3.7361111111111102E-2</v>
      </c>
      <c r="E219" s="48" t="s">
        <v>1566</v>
      </c>
      <c r="F219" s="48" t="s">
        <v>774</v>
      </c>
      <c r="G219" s="48" t="s">
        <v>527</v>
      </c>
      <c r="H219" s="103" t="s">
        <v>1059</v>
      </c>
      <c r="I219" s="103" t="s">
        <v>995</v>
      </c>
      <c r="J219" s="56" t="s">
        <v>500</v>
      </c>
      <c r="K219" s="104" t="s">
        <v>507</v>
      </c>
    </row>
    <row r="220" spans="2:11" ht="14.25" customHeight="1" x14ac:dyDescent="0.25">
      <c r="B220" s="56">
        <v>217</v>
      </c>
      <c r="C220" s="101">
        <v>1293</v>
      </c>
      <c r="D220" s="102">
        <v>3.74768518518519E-2</v>
      </c>
      <c r="E220" s="48" t="s">
        <v>675</v>
      </c>
      <c r="F220" s="48" t="s">
        <v>679</v>
      </c>
      <c r="G220" s="48" t="s">
        <v>576</v>
      </c>
      <c r="H220" s="103" t="s">
        <v>828</v>
      </c>
      <c r="I220" s="103" t="s">
        <v>1000</v>
      </c>
      <c r="J220" s="56" t="s">
        <v>500</v>
      </c>
      <c r="K220" s="104" t="s">
        <v>516</v>
      </c>
    </row>
    <row r="221" spans="2:11" ht="14.25" customHeight="1" x14ac:dyDescent="0.25">
      <c r="B221" s="56">
        <v>218</v>
      </c>
      <c r="C221" s="101">
        <v>1040</v>
      </c>
      <c r="D221" s="102">
        <v>3.74768518518519E-2</v>
      </c>
      <c r="E221" s="48" t="s">
        <v>1518</v>
      </c>
      <c r="F221" s="48" t="s">
        <v>1567</v>
      </c>
      <c r="G221" s="48" t="s">
        <v>504</v>
      </c>
      <c r="H221" s="103" t="s">
        <v>1300</v>
      </c>
      <c r="I221" s="103" t="s">
        <v>1325</v>
      </c>
      <c r="J221" s="56" t="s">
        <v>520</v>
      </c>
      <c r="K221" s="104" t="s">
        <v>564</v>
      </c>
    </row>
    <row r="222" spans="2:11" ht="14.25" customHeight="1" x14ac:dyDescent="0.25">
      <c r="B222" s="56">
        <v>219</v>
      </c>
      <c r="C222" s="101">
        <v>1404</v>
      </c>
      <c r="D222" s="102">
        <v>3.7800925925925898E-2</v>
      </c>
      <c r="E222" s="48" t="s">
        <v>696</v>
      </c>
      <c r="F222" s="48" t="s">
        <v>1568</v>
      </c>
      <c r="G222" s="48" t="s">
        <v>504</v>
      </c>
      <c r="H222" s="103" t="s">
        <v>1194</v>
      </c>
      <c r="I222" s="103" t="s">
        <v>1002</v>
      </c>
      <c r="J222" s="56" t="s">
        <v>500</v>
      </c>
      <c r="K222" s="104" t="s">
        <v>530</v>
      </c>
    </row>
    <row r="223" spans="2:11" ht="14.25" customHeight="1" x14ac:dyDescent="0.25">
      <c r="B223" s="56">
        <v>220</v>
      </c>
      <c r="C223" s="101">
        <v>1165</v>
      </c>
      <c r="D223" s="102">
        <v>3.7997685185185197E-2</v>
      </c>
      <c r="E223" s="48" t="s">
        <v>1056</v>
      </c>
      <c r="F223" s="48" t="s">
        <v>676</v>
      </c>
      <c r="G223" s="48" t="s">
        <v>930</v>
      </c>
      <c r="H223" s="103" t="s">
        <v>1067</v>
      </c>
      <c r="I223" s="103" t="s">
        <v>1006</v>
      </c>
      <c r="J223" s="56" t="s">
        <v>500</v>
      </c>
      <c r="K223" s="104" t="s">
        <v>507</v>
      </c>
    </row>
    <row r="224" spans="2:11" ht="14.25" customHeight="1" x14ac:dyDescent="0.25">
      <c r="B224" s="56">
        <v>221</v>
      </c>
      <c r="C224" s="101">
        <v>1157</v>
      </c>
      <c r="D224" s="102">
        <v>3.8009259259259298E-2</v>
      </c>
      <c r="E224" s="48" t="s">
        <v>962</v>
      </c>
      <c r="F224" s="48" t="s">
        <v>1181</v>
      </c>
      <c r="G224" s="48" t="s">
        <v>827</v>
      </c>
      <c r="H224" s="103" t="s">
        <v>985</v>
      </c>
      <c r="I224" s="103" t="s">
        <v>1008</v>
      </c>
      <c r="J224" s="56" t="s">
        <v>500</v>
      </c>
      <c r="K224" s="104" t="s">
        <v>501</v>
      </c>
    </row>
    <row r="225" spans="2:11" ht="14.25" customHeight="1" x14ac:dyDescent="0.25">
      <c r="B225" s="56">
        <v>222</v>
      </c>
      <c r="C225" s="101">
        <v>1382</v>
      </c>
      <c r="D225" s="102">
        <v>3.8090277777777799E-2</v>
      </c>
      <c r="E225" s="48" t="s">
        <v>605</v>
      </c>
      <c r="F225" s="48" t="s">
        <v>639</v>
      </c>
      <c r="G225" s="48" t="s">
        <v>527</v>
      </c>
      <c r="H225" s="103" t="s">
        <v>1373</v>
      </c>
      <c r="I225" s="103" t="s">
        <v>1327</v>
      </c>
      <c r="J225" s="56" t="s">
        <v>520</v>
      </c>
      <c r="K225" s="104" t="s">
        <v>690</v>
      </c>
    </row>
    <row r="226" spans="2:11" ht="14.25" customHeight="1" x14ac:dyDescent="0.25">
      <c r="B226" s="56">
        <v>223</v>
      </c>
      <c r="C226" s="101">
        <v>1232</v>
      </c>
      <c r="D226" s="102">
        <v>3.8321759259259298E-2</v>
      </c>
      <c r="E226" s="48" t="s">
        <v>880</v>
      </c>
      <c r="F226" s="48" t="s">
        <v>881</v>
      </c>
      <c r="G226" s="48" t="s">
        <v>527</v>
      </c>
      <c r="H226" s="103" t="s">
        <v>1248</v>
      </c>
      <c r="I226" s="103" t="s">
        <v>1014</v>
      </c>
      <c r="J226" s="56" t="s">
        <v>500</v>
      </c>
      <c r="K226" s="104" t="s">
        <v>530</v>
      </c>
    </row>
    <row r="227" spans="2:11" ht="14.25" customHeight="1" x14ac:dyDescent="0.25">
      <c r="B227" s="56">
        <v>224</v>
      </c>
      <c r="C227" s="101">
        <v>1166</v>
      </c>
      <c r="D227" s="102">
        <v>3.83680555555556E-2</v>
      </c>
      <c r="E227" s="48" t="s">
        <v>1021</v>
      </c>
      <c r="F227" s="48" t="s">
        <v>1569</v>
      </c>
      <c r="G227" s="48" t="s">
        <v>527</v>
      </c>
      <c r="H227" s="103" t="s">
        <v>1085</v>
      </c>
      <c r="I227" s="103" t="s">
        <v>1018</v>
      </c>
      <c r="J227" s="56" t="s">
        <v>500</v>
      </c>
      <c r="K227" s="104" t="s">
        <v>507</v>
      </c>
    </row>
    <row r="228" spans="2:11" ht="14.25" customHeight="1" x14ac:dyDescent="0.25">
      <c r="B228" s="56">
        <v>225</v>
      </c>
      <c r="C228" s="101">
        <v>1137</v>
      </c>
      <c r="D228" s="102">
        <v>3.83680555555556E-2</v>
      </c>
      <c r="E228" s="48" t="s">
        <v>1570</v>
      </c>
      <c r="F228" s="48" t="s">
        <v>1571</v>
      </c>
      <c r="G228" s="48" t="s">
        <v>1572</v>
      </c>
      <c r="H228" s="103" t="s">
        <v>994</v>
      </c>
      <c r="I228" s="103" t="s">
        <v>1020</v>
      </c>
      <c r="J228" s="56" t="s">
        <v>500</v>
      </c>
      <c r="K228" s="104" t="s">
        <v>501</v>
      </c>
    </row>
    <row r="229" spans="2:11" ht="14.25" customHeight="1" x14ac:dyDescent="0.25">
      <c r="B229" s="56">
        <v>226</v>
      </c>
      <c r="C229" s="101">
        <v>1173</v>
      </c>
      <c r="D229" s="102">
        <v>3.8379629629629597E-2</v>
      </c>
      <c r="E229" s="48" t="s">
        <v>1134</v>
      </c>
      <c r="F229" s="48" t="s">
        <v>1573</v>
      </c>
      <c r="G229" s="48" t="s">
        <v>510</v>
      </c>
      <c r="H229" s="103" t="s">
        <v>1574</v>
      </c>
      <c r="I229" s="103" t="s">
        <v>1330</v>
      </c>
      <c r="J229" s="56" t="s">
        <v>520</v>
      </c>
      <c r="K229" s="104" t="s">
        <v>537</v>
      </c>
    </row>
    <row r="230" spans="2:11" ht="14.25" customHeight="1" x14ac:dyDescent="0.25">
      <c r="B230" s="56">
        <v>227</v>
      </c>
      <c r="C230" s="101">
        <v>1387</v>
      </c>
      <c r="D230" s="102">
        <v>3.8414351851851901E-2</v>
      </c>
      <c r="E230" s="48" t="s">
        <v>1575</v>
      </c>
      <c r="F230" s="48" t="s">
        <v>1004</v>
      </c>
      <c r="G230" s="48" t="s">
        <v>858</v>
      </c>
      <c r="H230" s="103" t="s">
        <v>553</v>
      </c>
      <c r="I230" s="103" t="s">
        <v>1024</v>
      </c>
      <c r="J230" s="56" t="s">
        <v>500</v>
      </c>
      <c r="K230" s="104" t="s">
        <v>555</v>
      </c>
    </row>
    <row r="231" spans="2:11" ht="14.25" customHeight="1" x14ac:dyDescent="0.25">
      <c r="B231" s="56">
        <v>228</v>
      </c>
      <c r="C231" s="101">
        <v>1262</v>
      </c>
      <c r="D231" s="102">
        <v>3.8414351851851901E-2</v>
      </c>
      <c r="E231" s="48" t="s">
        <v>797</v>
      </c>
      <c r="F231" s="48" t="s">
        <v>1247</v>
      </c>
      <c r="G231" s="48" t="s">
        <v>1576</v>
      </c>
      <c r="H231" s="103" t="s">
        <v>1017</v>
      </c>
      <c r="I231" s="103" t="s">
        <v>1026</v>
      </c>
      <c r="J231" s="56" t="s">
        <v>500</v>
      </c>
      <c r="K231" s="104" t="s">
        <v>513</v>
      </c>
    </row>
    <row r="232" spans="2:11" ht="14.25" customHeight="1" x14ac:dyDescent="0.25">
      <c r="B232" s="56">
        <v>229</v>
      </c>
      <c r="C232" s="101">
        <v>1065</v>
      </c>
      <c r="D232" s="102">
        <v>3.8483796296296301E-2</v>
      </c>
      <c r="E232" s="48" t="s">
        <v>547</v>
      </c>
      <c r="F232" s="48" t="s">
        <v>645</v>
      </c>
      <c r="G232" s="48" t="s">
        <v>1577</v>
      </c>
      <c r="H232" s="103" t="s">
        <v>928</v>
      </c>
      <c r="I232" s="103" t="s">
        <v>1028</v>
      </c>
      <c r="J232" s="56" t="s">
        <v>500</v>
      </c>
      <c r="K232" s="104" t="s">
        <v>526</v>
      </c>
    </row>
    <row r="233" spans="2:11" ht="14.25" customHeight="1" x14ac:dyDescent="0.25">
      <c r="B233" s="56">
        <v>230</v>
      </c>
      <c r="C233" s="101">
        <v>1062</v>
      </c>
      <c r="D233" s="102">
        <v>3.85532407407407E-2</v>
      </c>
      <c r="E233" s="48" t="s">
        <v>818</v>
      </c>
      <c r="F233" s="48" t="s">
        <v>819</v>
      </c>
      <c r="G233" s="48" t="s">
        <v>820</v>
      </c>
      <c r="H233" s="103" t="s">
        <v>1282</v>
      </c>
      <c r="I233" s="103" t="s">
        <v>1031</v>
      </c>
      <c r="J233" s="56" t="s">
        <v>500</v>
      </c>
      <c r="K233" s="104" t="s">
        <v>530</v>
      </c>
    </row>
    <row r="234" spans="2:11" ht="14.25" customHeight="1" x14ac:dyDescent="0.25">
      <c r="B234" s="56">
        <v>231</v>
      </c>
      <c r="C234" s="101">
        <v>1336</v>
      </c>
      <c r="D234" s="102">
        <v>3.8587962962962997E-2</v>
      </c>
      <c r="E234" s="48" t="s">
        <v>1578</v>
      </c>
      <c r="F234" s="48" t="s">
        <v>1579</v>
      </c>
      <c r="G234" s="48" t="s">
        <v>527</v>
      </c>
      <c r="H234" s="103" t="s">
        <v>1025</v>
      </c>
      <c r="I234" s="103" t="s">
        <v>1036</v>
      </c>
      <c r="J234" s="56" t="s">
        <v>500</v>
      </c>
      <c r="K234" s="104" t="s">
        <v>501</v>
      </c>
    </row>
    <row r="235" spans="2:11" ht="14.25" customHeight="1" x14ac:dyDescent="0.25">
      <c r="B235" s="56">
        <v>232</v>
      </c>
      <c r="C235" s="101">
        <v>1243</v>
      </c>
      <c r="D235" s="102">
        <v>3.8703703703703699E-2</v>
      </c>
      <c r="E235" s="48" t="s">
        <v>1056</v>
      </c>
      <c r="F235" s="48" t="s">
        <v>1580</v>
      </c>
      <c r="G235" s="48" t="s">
        <v>1231</v>
      </c>
      <c r="H235" s="103" t="s">
        <v>1071</v>
      </c>
      <c r="I235" s="103" t="s">
        <v>1038</v>
      </c>
      <c r="J235" s="56" t="s">
        <v>500</v>
      </c>
      <c r="K235" s="104" t="s">
        <v>513</v>
      </c>
    </row>
    <row r="236" spans="2:11" ht="14.25" customHeight="1" x14ac:dyDescent="0.25">
      <c r="B236" s="56">
        <v>233</v>
      </c>
      <c r="C236" s="101">
        <v>1113</v>
      </c>
      <c r="D236" s="102">
        <v>3.87152777777778E-2</v>
      </c>
      <c r="E236" s="48" t="s">
        <v>1449</v>
      </c>
      <c r="F236" s="48" t="s">
        <v>1581</v>
      </c>
      <c r="G236" s="48" t="s">
        <v>523</v>
      </c>
      <c r="H236" s="103" t="s">
        <v>1155</v>
      </c>
      <c r="I236" s="103" t="s">
        <v>1040</v>
      </c>
      <c r="J236" s="56" t="s">
        <v>500</v>
      </c>
      <c r="K236" s="104" t="s">
        <v>507</v>
      </c>
    </row>
    <row r="237" spans="2:11" ht="14.25" customHeight="1" x14ac:dyDescent="0.25">
      <c r="B237" s="56">
        <v>234</v>
      </c>
      <c r="C237" s="101">
        <v>1167</v>
      </c>
      <c r="D237" s="102">
        <v>3.87847222222222E-2</v>
      </c>
      <c r="E237" s="48" t="s">
        <v>614</v>
      </c>
      <c r="F237" s="48" t="s">
        <v>774</v>
      </c>
      <c r="G237" s="48" t="s">
        <v>523</v>
      </c>
      <c r="H237" s="103" t="s">
        <v>1108</v>
      </c>
      <c r="I237" s="103" t="s">
        <v>1044</v>
      </c>
      <c r="J237" s="56" t="s">
        <v>500</v>
      </c>
      <c r="K237" s="104" t="s">
        <v>513</v>
      </c>
    </row>
    <row r="238" spans="2:11" ht="14.25" customHeight="1" x14ac:dyDescent="0.25">
      <c r="B238" s="56">
        <v>235</v>
      </c>
      <c r="C238" s="101">
        <v>1015</v>
      </c>
      <c r="D238" s="102">
        <v>3.8946759259259299E-2</v>
      </c>
      <c r="E238" s="48" t="s">
        <v>1107</v>
      </c>
      <c r="F238" s="48" t="s">
        <v>1441</v>
      </c>
      <c r="G238" s="48" t="s">
        <v>539</v>
      </c>
      <c r="H238" s="103" t="s">
        <v>1116</v>
      </c>
      <c r="I238" s="103" t="s">
        <v>1046</v>
      </c>
      <c r="J238" s="56" t="s">
        <v>500</v>
      </c>
      <c r="K238" s="104" t="s">
        <v>513</v>
      </c>
    </row>
    <row r="239" spans="2:11" ht="14.25" customHeight="1" x14ac:dyDescent="0.25">
      <c r="B239" s="56">
        <v>236</v>
      </c>
      <c r="C239" s="101">
        <v>1225</v>
      </c>
      <c r="D239" s="102">
        <v>3.8969907407407398E-2</v>
      </c>
      <c r="E239" s="48" t="s">
        <v>1582</v>
      </c>
      <c r="F239" s="48" t="s">
        <v>626</v>
      </c>
      <c r="G239" s="48" t="s">
        <v>527</v>
      </c>
      <c r="H239" s="103" t="s">
        <v>851</v>
      </c>
      <c r="I239" s="103" t="s">
        <v>1048</v>
      </c>
      <c r="J239" s="56" t="s">
        <v>500</v>
      </c>
      <c r="K239" s="104" t="s">
        <v>516</v>
      </c>
    </row>
    <row r="240" spans="2:11" ht="14.25" customHeight="1" x14ac:dyDescent="0.25">
      <c r="B240" s="56">
        <v>237</v>
      </c>
      <c r="C240" s="101">
        <v>1266</v>
      </c>
      <c r="D240" s="102">
        <v>3.90277777777778E-2</v>
      </c>
      <c r="E240" s="48" t="s">
        <v>1029</v>
      </c>
      <c r="F240" s="48" t="s">
        <v>1238</v>
      </c>
      <c r="G240" s="48" t="s">
        <v>527</v>
      </c>
      <c r="H240" s="103" t="s">
        <v>1179</v>
      </c>
      <c r="I240" s="103" t="s">
        <v>1051</v>
      </c>
      <c r="J240" s="56" t="s">
        <v>500</v>
      </c>
      <c r="K240" s="104" t="s">
        <v>600</v>
      </c>
    </row>
    <row r="241" spans="2:11" ht="14.25" customHeight="1" x14ac:dyDescent="0.25">
      <c r="B241" s="56">
        <v>238</v>
      </c>
      <c r="C241" s="101">
        <v>1335</v>
      </c>
      <c r="D241" s="102">
        <v>3.9166666666666697E-2</v>
      </c>
      <c r="E241" s="48" t="s">
        <v>1371</v>
      </c>
      <c r="F241" s="48" t="s">
        <v>1372</v>
      </c>
      <c r="G241" s="48" t="s">
        <v>576</v>
      </c>
      <c r="H241" s="103" t="s">
        <v>1183</v>
      </c>
      <c r="I241" s="103" t="s">
        <v>1053</v>
      </c>
      <c r="J241" s="56" t="s">
        <v>500</v>
      </c>
      <c r="K241" s="104" t="s">
        <v>513</v>
      </c>
    </row>
    <row r="242" spans="2:11" ht="14.25" customHeight="1" x14ac:dyDescent="0.25">
      <c r="B242" s="56">
        <v>239</v>
      </c>
      <c r="C242" s="101">
        <v>1377</v>
      </c>
      <c r="D242" s="102">
        <v>3.9212962962962998E-2</v>
      </c>
      <c r="E242" s="48" t="s">
        <v>1394</v>
      </c>
      <c r="F242" s="48" t="s">
        <v>1583</v>
      </c>
      <c r="G242" s="48" t="s">
        <v>595</v>
      </c>
      <c r="H242" s="103" t="s">
        <v>1584</v>
      </c>
      <c r="I242" s="103" t="s">
        <v>1334</v>
      </c>
      <c r="J242" s="56" t="s">
        <v>520</v>
      </c>
      <c r="K242" s="104" t="s">
        <v>521</v>
      </c>
    </row>
    <row r="243" spans="2:11" ht="14.25" customHeight="1" x14ac:dyDescent="0.25">
      <c r="B243" s="56">
        <v>240</v>
      </c>
      <c r="C243" s="101">
        <v>1314</v>
      </c>
      <c r="D243" s="102">
        <v>3.9247685185185198E-2</v>
      </c>
      <c r="E243" s="48" t="s">
        <v>584</v>
      </c>
      <c r="F243" s="48" t="s">
        <v>585</v>
      </c>
      <c r="G243" s="48" t="s">
        <v>1585</v>
      </c>
      <c r="H243" s="103" t="s">
        <v>1213</v>
      </c>
      <c r="I243" s="103" t="s">
        <v>1058</v>
      </c>
      <c r="J243" s="56" t="s">
        <v>500</v>
      </c>
      <c r="K243" s="104" t="s">
        <v>507</v>
      </c>
    </row>
    <row r="244" spans="2:11" ht="14.25" customHeight="1" x14ac:dyDescent="0.25">
      <c r="B244" s="56">
        <v>241</v>
      </c>
      <c r="C244" s="101">
        <v>1078</v>
      </c>
      <c r="D244" s="102">
        <v>3.95717592592593E-2</v>
      </c>
      <c r="E244" s="48" t="s">
        <v>659</v>
      </c>
      <c r="F244" s="48" t="s">
        <v>1586</v>
      </c>
      <c r="G244" s="48" t="s">
        <v>504</v>
      </c>
      <c r="H244" s="103" t="s">
        <v>1218</v>
      </c>
      <c r="I244" s="103" t="s">
        <v>1060</v>
      </c>
      <c r="J244" s="56" t="s">
        <v>500</v>
      </c>
      <c r="K244" s="104" t="s">
        <v>507</v>
      </c>
    </row>
    <row r="245" spans="2:11" ht="14.25" customHeight="1" x14ac:dyDescent="0.25">
      <c r="B245" s="56">
        <v>242</v>
      </c>
      <c r="C245" s="101">
        <v>1054</v>
      </c>
      <c r="D245" s="102">
        <v>3.95717592592593E-2</v>
      </c>
      <c r="E245" s="48" t="s">
        <v>991</v>
      </c>
      <c r="F245" s="48" t="s">
        <v>1587</v>
      </c>
      <c r="G245" s="48" t="s">
        <v>858</v>
      </c>
      <c r="H245" s="103" t="s">
        <v>1191</v>
      </c>
      <c r="I245" s="103" t="s">
        <v>1062</v>
      </c>
      <c r="J245" s="56" t="s">
        <v>500</v>
      </c>
      <c r="K245" s="104" t="s">
        <v>513</v>
      </c>
    </row>
    <row r="246" spans="2:11" ht="14.25" customHeight="1" x14ac:dyDescent="0.25">
      <c r="B246" s="56">
        <v>243</v>
      </c>
      <c r="C246" s="101">
        <v>1338</v>
      </c>
      <c r="D246" s="102">
        <v>3.9583333333333297E-2</v>
      </c>
      <c r="E246" s="48" t="s">
        <v>996</v>
      </c>
      <c r="F246" s="48" t="s">
        <v>1149</v>
      </c>
      <c r="G246" s="48" t="s">
        <v>1588</v>
      </c>
      <c r="H246" s="103" t="s">
        <v>1150</v>
      </c>
      <c r="I246" s="103" t="s">
        <v>1339</v>
      </c>
      <c r="J246" s="56" t="s">
        <v>520</v>
      </c>
      <c r="K246" s="104" t="s">
        <v>1152</v>
      </c>
    </row>
    <row r="247" spans="2:11" ht="14.25" customHeight="1" x14ac:dyDescent="0.25">
      <c r="B247" s="56">
        <v>244</v>
      </c>
      <c r="C247" s="101">
        <v>1284</v>
      </c>
      <c r="D247" s="102">
        <v>3.9594907407407398E-2</v>
      </c>
      <c r="E247" s="48" t="s">
        <v>826</v>
      </c>
      <c r="F247" s="48" t="s">
        <v>517</v>
      </c>
      <c r="G247" s="48" t="s">
        <v>827</v>
      </c>
      <c r="H247" s="103" t="s">
        <v>876</v>
      </c>
      <c r="I247" s="103" t="s">
        <v>1064</v>
      </c>
      <c r="J247" s="56" t="s">
        <v>500</v>
      </c>
      <c r="K247" s="104" t="s">
        <v>516</v>
      </c>
    </row>
    <row r="248" spans="2:11" ht="14.25" customHeight="1" x14ac:dyDescent="0.25">
      <c r="B248" s="56">
        <v>245</v>
      </c>
      <c r="C248" s="101">
        <v>1193</v>
      </c>
      <c r="D248" s="102">
        <v>3.9618055555555601E-2</v>
      </c>
      <c r="E248" s="48" t="s">
        <v>1589</v>
      </c>
      <c r="F248" s="48" t="s">
        <v>1146</v>
      </c>
      <c r="G248" s="48" t="s">
        <v>581</v>
      </c>
      <c r="H248" s="103" t="s">
        <v>1266</v>
      </c>
      <c r="I248" s="103" t="s">
        <v>1066</v>
      </c>
      <c r="J248" s="56" t="s">
        <v>500</v>
      </c>
      <c r="K248" s="104" t="s">
        <v>507</v>
      </c>
    </row>
    <row r="249" spans="2:11" ht="14.25" customHeight="1" x14ac:dyDescent="0.25">
      <c r="B249" s="56">
        <v>246</v>
      </c>
      <c r="C249" s="101">
        <v>1151</v>
      </c>
      <c r="D249" s="102">
        <v>3.9826388888888897E-2</v>
      </c>
      <c r="E249" s="48" t="s">
        <v>783</v>
      </c>
      <c r="F249" s="48" t="s">
        <v>1590</v>
      </c>
      <c r="G249" s="48" t="s">
        <v>510</v>
      </c>
      <c r="H249" s="103" t="s">
        <v>1280</v>
      </c>
      <c r="I249" s="103" t="s">
        <v>1068</v>
      </c>
      <c r="J249" s="56" t="s">
        <v>500</v>
      </c>
      <c r="K249" s="104" t="s">
        <v>507</v>
      </c>
    </row>
    <row r="250" spans="2:11" ht="14.25" customHeight="1" x14ac:dyDescent="0.25">
      <c r="B250" s="56">
        <v>247</v>
      </c>
      <c r="C250" s="101">
        <v>1100</v>
      </c>
      <c r="D250" s="102">
        <v>3.9849537037037003E-2</v>
      </c>
      <c r="E250" s="48" t="s">
        <v>1591</v>
      </c>
      <c r="F250" s="48" t="s">
        <v>1592</v>
      </c>
      <c r="G250" s="48" t="s">
        <v>1593</v>
      </c>
      <c r="H250" s="103" t="s">
        <v>1043</v>
      </c>
      <c r="I250" s="103" t="s">
        <v>1072</v>
      </c>
      <c r="J250" s="56" t="s">
        <v>500</v>
      </c>
      <c r="K250" s="104" t="s">
        <v>501</v>
      </c>
    </row>
    <row r="251" spans="2:11" ht="14.25" customHeight="1" x14ac:dyDescent="0.25">
      <c r="B251" s="56">
        <v>248</v>
      </c>
      <c r="C251" s="101">
        <v>1350</v>
      </c>
      <c r="D251" s="102">
        <v>3.9849537037037003E-2</v>
      </c>
      <c r="E251" s="48" t="s">
        <v>1594</v>
      </c>
      <c r="F251" s="48" t="s">
        <v>1595</v>
      </c>
      <c r="G251" s="48" t="s">
        <v>504</v>
      </c>
      <c r="H251" s="103" t="s">
        <v>1596</v>
      </c>
      <c r="I251" s="103" t="s">
        <v>1343</v>
      </c>
      <c r="J251" s="56" t="s">
        <v>520</v>
      </c>
      <c r="K251" s="104" t="s">
        <v>546</v>
      </c>
    </row>
    <row r="252" spans="2:11" ht="14.25" customHeight="1" x14ac:dyDescent="0.25">
      <c r="B252" s="56">
        <v>249</v>
      </c>
      <c r="C252" s="101">
        <v>1384</v>
      </c>
      <c r="D252" s="102">
        <v>3.9861111111111097E-2</v>
      </c>
      <c r="E252" s="48" t="s">
        <v>675</v>
      </c>
      <c r="F252" s="48" t="s">
        <v>1597</v>
      </c>
      <c r="G252" s="48" t="s">
        <v>504</v>
      </c>
      <c r="H252" s="103" t="s">
        <v>922</v>
      </c>
      <c r="I252" s="103" t="s">
        <v>1076</v>
      </c>
      <c r="J252" s="56" t="s">
        <v>500</v>
      </c>
      <c r="K252" s="104" t="s">
        <v>516</v>
      </c>
    </row>
    <row r="253" spans="2:11" ht="14.25" customHeight="1" x14ac:dyDescent="0.25">
      <c r="B253" s="56">
        <v>250</v>
      </c>
      <c r="C253" s="101">
        <v>1311</v>
      </c>
      <c r="D253" s="102">
        <v>3.98842592592593E-2</v>
      </c>
      <c r="E253" s="48" t="s">
        <v>800</v>
      </c>
      <c r="F253" s="48" t="s">
        <v>1598</v>
      </c>
      <c r="G253" s="48" t="s">
        <v>504</v>
      </c>
      <c r="H253" s="103" t="s">
        <v>931</v>
      </c>
      <c r="I253" s="103" t="s">
        <v>1078</v>
      </c>
      <c r="J253" s="56" t="s">
        <v>500</v>
      </c>
      <c r="K253" s="104" t="s">
        <v>526</v>
      </c>
    </row>
    <row r="254" spans="2:11" ht="14.25" customHeight="1" x14ac:dyDescent="0.25">
      <c r="B254" s="56">
        <v>251</v>
      </c>
      <c r="C254" s="101">
        <v>1233</v>
      </c>
      <c r="D254" s="102">
        <v>4.0057870370370403E-2</v>
      </c>
      <c r="E254" s="48" t="s">
        <v>1599</v>
      </c>
      <c r="F254" s="48" t="s">
        <v>1600</v>
      </c>
      <c r="G254" s="48" t="s">
        <v>504</v>
      </c>
      <c r="H254" s="103" t="s">
        <v>1186</v>
      </c>
      <c r="I254" s="103" t="s">
        <v>1080</v>
      </c>
      <c r="J254" s="56" t="s">
        <v>500</v>
      </c>
      <c r="K254" s="104" t="s">
        <v>600</v>
      </c>
    </row>
    <row r="255" spans="2:11" ht="14.25" customHeight="1" x14ac:dyDescent="0.25">
      <c r="B255" s="56">
        <v>252</v>
      </c>
      <c r="C255" s="101">
        <v>1196</v>
      </c>
      <c r="D255" s="102">
        <v>4.0104166666666698E-2</v>
      </c>
      <c r="E255" s="48" t="s">
        <v>1565</v>
      </c>
      <c r="F255" s="48" t="s">
        <v>1601</v>
      </c>
      <c r="G255" s="48" t="s">
        <v>510</v>
      </c>
      <c r="H255" s="103" t="s">
        <v>1209</v>
      </c>
      <c r="I255" s="103" t="s">
        <v>1086</v>
      </c>
      <c r="J255" s="56" t="s">
        <v>500</v>
      </c>
      <c r="K255" s="104" t="s">
        <v>600</v>
      </c>
    </row>
    <row r="256" spans="2:11" ht="14.25" customHeight="1" x14ac:dyDescent="0.25">
      <c r="B256" s="56">
        <v>253</v>
      </c>
      <c r="C256" s="101">
        <v>1155</v>
      </c>
      <c r="D256" s="102">
        <v>4.0219907407407399E-2</v>
      </c>
      <c r="E256" s="48" t="s">
        <v>1602</v>
      </c>
      <c r="F256" s="48" t="s">
        <v>1603</v>
      </c>
      <c r="G256" s="48" t="s">
        <v>510</v>
      </c>
      <c r="H256" s="103" t="s">
        <v>753</v>
      </c>
      <c r="I256" s="103" t="s">
        <v>1097</v>
      </c>
      <c r="J256" s="56" t="s">
        <v>500</v>
      </c>
      <c r="K256" s="104" t="s">
        <v>555</v>
      </c>
    </row>
    <row r="257" spans="2:11" ht="14.25" customHeight="1" x14ac:dyDescent="0.25">
      <c r="B257" s="56">
        <v>254</v>
      </c>
      <c r="C257" s="101">
        <v>1085</v>
      </c>
      <c r="D257" s="102">
        <v>4.0243055555555601E-2</v>
      </c>
      <c r="E257" s="48" t="s">
        <v>873</v>
      </c>
      <c r="F257" s="48" t="s">
        <v>874</v>
      </c>
      <c r="G257" s="48" t="s">
        <v>875</v>
      </c>
      <c r="H257" s="103" t="s">
        <v>1001</v>
      </c>
      <c r="I257" s="103" t="s">
        <v>1099</v>
      </c>
      <c r="J257" s="56" t="s">
        <v>500</v>
      </c>
      <c r="K257" s="104" t="s">
        <v>555</v>
      </c>
    </row>
    <row r="258" spans="2:11" ht="14.25" customHeight="1" x14ac:dyDescent="0.25">
      <c r="B258" s="56">
        <v>255</v>
      </c>
      <c r="C258" s="101">
        <v>1034</v>
      </c>
      <c r="D258" s="102">
        <v>4.0254629629629599E-2</v>
      </c>
      <c r="E258" s="48" t="s">
        <v>1293</v>
      </c>
      <c r="F258" s="48" t="s">
        <v>1604</v>
      </c>
      <c r="G258" s="48" t="s">
        <v>706</v>
      </c>
      <c r="H258" s="103" t="s">
        <v>1236</v>
      </c>
      <c r="I258" s="103" t="s">
        <v>1106</v>
      </c>
      <c r="J258" s="56" t="s">
        <v>500</v>
      </c>
      <c r="K258" s="104" t="s">
        <v>513</v>
      </c>
    </row>
    <row r="259" spans="2:11" ht="14.25" customHeight="1" x14ac:dyDescent="0.25">
      <c r="B259" s="56">
        <v>256</v>
      </c>
      <c r="C259" s="101">
        <v>1140</v>
      </c>
      <c r="D259" s="102">
        <v>4.0277777777777801E-2</v>
      </c>
      <c r="E259" s="48" t="s">
        <v>1605</v>
      </c>
      <c r="F259" s="48" t="s">
        <v>1606</v>
      </c>
      <c r="G259" s="48" t="s">
        <v>565</v>
      </c>
      <c r="H259" s="103" t="s">
        <v>967</v>
      </c>
      <c r="I259" s="103" t="s">
        <v>1109</v>
      </c>
      <c r="J259" s="56" t="s">
        <v>500</v>
      </c>
      <c r="K259" s="104" t="s">
        <v>516</v>
      </c>
    </row>
    <row r="260" spans="2:11" ht="14.25" customHeight="1" x14ac:dyDescent="0.25">
      <c r="B260" s="56">
        <v>257</v>
      </c>
      <c r="C260" s="101">
        <v>1128</v>
      </c>
      <c r="D260" s="102">
        <v>4.0347222222222201E-2</v>
      </c>
      <c r="E260" s="48" t="s">
        <v>873</v>
      </c>
      <c r="F260" s="48" t="s">
        <v>1291</v>
      </c>
      <c r="G260" s="48" t="s">
        <v>510</v>
      </c>
      <c r="H260" s="103" t="s">
        <v>1037</v>
      </c>
      <c r="I260" s="103" t="s">
        <v>1113</v>
      </c>
      <c r="J260" s="56" t="s">
        <v>500</v>
      </c>
      <c r="K260" s="104" t="s">
        <v>555</v>
      </c>
    </row>
    <row r="261" spans="2:11" ht="14.25" customHeight="1" x14ac:dyDescent="0.25">
      <c r="B261" s="56">
        <v>258</v>
      </c>
      <c r="C261" s="101">
        <v>1184</v>
      </c>
      <c r="D261" s="102">
        <v>4.0370370370370397E-2</v>
      </c>
      <c r="E261" s="48" t="s">
        <v>1466</v>
      </c>
      <c r="F261" s="48" t="s">
        <v>97</v>
      </c>
      <c r="G261" s="48" t="s">
        <v>1607</v>
      </c>
      <c r="H261" s="103" t="s">
        <v>1077</v>
      </c>
      <c r="I261" s="103" t="s">
        <v>1117</v>
      </c>
      <c r="J261" s="56" t="s">
        <v>500</v>
      </c>
      <c r="K261" s="104" t="s">
        <v>516</v>
      </c>
    </row>
    <row r="262" spans="2:11" ht="14.25" customHeight="1" x14ac:dyDescent="0.25">
      <c r="B262" s="56">
        <v>259</v>
      </c>
      <c r="C262" s="101">
        <v>1194</v>
      </c>
      <c r="D262" s="102">
        <v>4.05092592592593E-2</v>
      </c>
      <c r="E262" s="48" t="s">
        <v>629</v>
      </c>
      <c r="F262" s="48" t="s">
        <v>830</v>
      </c>
      <c r="G262" s="48" t="s">
        <v>827</v>
      </c>
      <c r="H262" s="103" t="s">
        <v>1608</v>
      </c>
      <c r="I262" s="103" t="s">
        <v>1346</v>
      </c>
      <c r="J262" s="56" t="s">
        <v>520</v>
      </c>
      <c r="K262" s="104" t="s">
        <v>537</v>
      </c>
    </row>
    <row r="263" spans="2:11" ht="14.25" customHeight="1" x14ac:dyDescent="0.25">
      <c r="B263" s="56">
        <v>260</v>
      </c>
      <c r="C263" s="101">
        <v>1149</v>
      </c>
      <c r="D263" s="102">
        <v>4.06134259259259E-2</v>
      </c>
      <c r="E263" s="48" t="s">
        <v>750</v>
      </c>
      <c r="F263" s="48" t="s">
        <v>751</v>
      </c>
      <c r="G263" s="48" t="s">
        <v>752</v>
      </c>
      <c r="H263" s="103" t="s">
        <v>1118</v>
      </c>
      <c r="I263" s="103" t="s">
        <v>1119</v>
      </c>
      <c r="J263" s="56" t="s">
        <v>500</v>
      </c>
      <c r="K263" s="104" t="s">
        <v>555</v>
      </c>
    </row>
    <row r="264" spans="2:11" ht="14.25" customHeight="1" x14ac:dyDescent="0.25">
      <c r="B264" s="56">
        <v>261</v>
      </c>
      <c r="C264" s="101">
        <v>1075</v>
      </c>
      <c r="D264" s="102">
        <v>4.09606481481481E-2</v>
      </c>
      <c r="E264" s="48" t="s">
        <v>1609</v>
      </c>
      <c r="F264" s="48" t="s">
        <v>1610</v>
      </c>
      <c r="G264" s="48" t="s">
        <v>510</v>
      </c>
      <c r="H264" s="103" t="s">
        <v>1138</v>
      </c>
      <c r="I264" s="103" t="s">
        <v>1124</v>
      </c>
      <c r="J264" s="56" t="s">
        <v>500</v>
      </c>
      <c r="K264" s="104" t="s">
        <v>516</v>
      </c>
    </row>
    <row r="265" spans="2:11" ht="14.25" customHeight="1" x14ac:dyDescent="0.25">
      <c r="B265" s="56">
        <v>262</v>
      </c>
      <c r="C265" s="101">
        <v>1327</v>
      </c>
      <c r="D265" s="102">
        <v>4.09606481481481E-2</v>
      </c>
      <c r="E265" s="48" t="s">
        <v>935</v>
      </c>
      <c r="F265" s="48" t="s">
        <v>543</v>
      </c>
      <c r="G265" s="48" t="s">
        <v>827</v>
      </c>
      <c r="H265" s="103" t="s">
        <v>954</v>
      </c>
      <c r="I265" s="103" t="s">
        <v>1125</v>
      </c>
      <c r="J265" s="56" t="s">
        <v>500</v>
      </c>
      <c r="K265" s="104" t="s">
        <v>526</v>
      </c>
    </row>
    <row r="266" spans="2:11" ht="14.25" customHeight="1" x14ac:dyDescent="0.25">
      <c r="B266" s="56">
        <v>263</v>
      </c>
      <c r="C266" s="101">
        <v>1265</v>
      </c>
      <c r="D266" s="102">
        <v>4.1053240740740703E-2</v>
      </c>
      <c r="E266" s="48" t="s">
        <v>1611</v>
      </c>
      <c r="F266" s="48" t="s">
        <v>1453</v>
      </c>
      <c r="G266" s="48" t="s">
        <v>527</v>
      </c>
      <c r="H266" s="103" t="s">
        <v>1286</v>
      </c>
      <c r="I266" s="103" t="s">
        <v>1126</v>
      </c>
      <c r="J266" s="56" t="s">
        <v>500</v>
      </c>
      <c r="K266" s="104" t="s">
        <v>530</v>
      </c>
    </row>
    <row r="267" spans="2:11" ht="14.25" customHeight="1" x14ac:dyDescent="0.25">
      <c r="B267" s="56">
        <v>264</v>
      </c>
      <c r="C267" s="101">
        <v>1363</v>
      </c>
      <c r="D267" s="102">
        <v>4.1273148148148101E-2</v>
      </c>
      <c r="E267" s="48" t="s">
        <v>901</v>
      </c>
      <c r="F267" s="48" t="s">
        <v>902</v>
      </c>
      <c r="G267" s="48" t="s">
        <v>523</v>
      </c>
      <c r="H267" s="103" t="s">
        <v>992</v>
      </c>
      <c r="I267" s="103" t="s">
        <v>1128</v>
      </c>
      <c r="J267" s="56" t="s">
        <v>500</v>
      </c>
      <c r="K267" s="104" t="s">
        <v>526</v>
      </c>
    </row>
    <row r="268" spans="2:11" ht="14.25" customHeight="1" x14ac:dyDescent="0.25">
      <c r="B268" s="56">
        <v>265</v>
      </c>
      <c r="C268" s="101">
        <v>1360</v>
      </c>
      <c r="D268" s="102">
        <v>4.1296296296296303E-2</v>
      </c>
      <c r="E268" s="48" t="s">
        <v>1612</v>
      </c>
      <c r="F268" s="48" t="s">
        <v>1613</v>
      </c>
      <c r="G268" s="48" t="s">
        <v>788</v>
      </c>
      <c r="H268" s="103" t="s">
        <v>1007</v>
      </c>
      <c r="I268" s="103" t="s">
        <v>1133</v>
      </c>
      <c r="J268" s="56" t="s">
        <v>500</v>
      </c>
      <c r="K268" s="104" t="s">
        <v>526</v>
      </c>
    </row>
    <row r="269" spans="2:11" ht="14.25" customHeight="1" x14ac:dyDescent="0.25">
      <c r="B269" s="56">
        <v>266</v>
      </c>
      <c r="C269" s="101">
        <v>1246</v>
      </c>
      <c r="D269" s="102">
        <v>4.1516203703703701E-2</v>
      </c>
      <c r="E269" s="48" t="s">
        <v>642</v>
      </c>
      <c r="F269" s="48" t="s">
        <v>1614</v>
      </c>
      <c r="G269" s="48" t="s">
        <v>527</v>
      </c>
      <c r="H269" s="103" t="s">
        <v>1615</v>
      </c>
      <c r="I269" s="103" t="s">
        <v>1348</v>
      </c>
      <c r="J269" s="56" t="s">
        <v>520</v>
      </c>
      <c r="K269" s="104" t="s">
        <v>648</v>
      </c>
    </row>
    <row r="270" spans="2:11" ht="14.25" customHeight="1" x14ac:dyDescent="0.25">
      <c r="B270" s="56">
        <v>267</v>
      </c>
      <c r="C270" s="101">
        <v>1010</v>
      </c>
      <c r="D270" s="102">
        <v>4.1527777777777802E-2</v>
      </c>
      <c r="E270" s="48" t="s">
        <v>1616</v>
      </c>
      <c r="F270" s="48" t="s">
        <v>1617</v>
      </c>
      <c r="G270" s="48" t="s">
        <v>527</v>
      </c>
      <c r="H270" s="103" t="s">
        <v>1050</v>
      </c>
      <c r="I270" s="103" t="s">
        <v>1139</v>
      </c>
      <c r="J270" s="56" t="s">
        <v>500</v>
      </c>
      <c r="K270" s="104" t="s">
        <v>501</v>
      </c>
    </row>
    <row r="271" spans="2:11" ht="14.25" customHeight="1" x14ac:dyDescent="0.25">
      <c r="B271" s="56">
        <v>268</v>
      </c>
      <c r="C271" s="101">
        <v>1385</v>
      </c>
      <c r="D271" s="102">
        <v>4.2013888888888899E-2</v>
      </c>
      <c r="E271" s="48" t="s">
        <v>1466</v>
      </c>
      <c r="F271" s="48" t="s">
        <v>1618</v>
      </c>
      <c r="G271" s="48" t="s">
        <v>788</v>
      </c>
      <c r="H271" s="103" t="s">
        <v>1341</v>
      </c>
      <c r="I271" s="103" t="s">
        <v>1141</v>
      </c>
      <c r="J271" s="56" t="s">
        <v>500</v>
      </c>
      <c r="K271" s="104" t="s">
        <v>513</v>
      </c>
    </row>
    <row r="272" spans="2:11" ht="14.25" customHeight="1" x14ac:dyDescent="0.25">
      <c r="B272" s="56">
        <v>269</v>
      </c>
      <c r="C272" s="101">
        <v>1145</v>
      </c>
      <c r="D272" s="102">
        <v>4.2118055555555603E-2</v>
      </c>
      <c r="E272" s="48" t="s">
        <v>1029</v>
      </c>
      <c r="F272" s="48" t="s">
        <v>1619</v>
      </c>
      <c r="G272" s="48" t="s">
        <v>504</v>
      </c>
      <c r="H272" s="103" t="s">
        <v>1284</v>
      </c>
      <c r="I272" s="103" t="s">
        <v>1154</v>
      </c>
      <c r="J272" s="56" t="s">
        <v>500</v>
      </c>
      <c r="K272" s="104" t="s">
        <v>507</v>
      </c>
    </row>
    <row r="273" spans="2:11" ht="14.25" customHeight="1" x14ac:dyDescent="0.25">
      <c r="B273" s="56">
        <v>270</v>
      </c>
      <c r="C273" s="101">
        <v>1368</v>
      </c>
      <c r="D273" s="102">
        <v>4.21296296296296E-2</v>
      </c>
      <c r="E273" s="48" t="s">
        <v>522</v>
      </c>
      <c r="F273" s="48" t="s">
        <v>1620</v>
      </c>
      <c r="G273" s="48" t="s">
        <v>527</v>
      </c>
      <c r="H273" s="103" t="s">
        <v>1298</v>
      </c>
      <c r="I273" s="103" t="s">
        <v>1156</v>
      </c>
      <c r="J273" s="56" t="s">
        <v>500</v>
      </c>
      <c r="K273" s="104" t="s">
        <v>530</v>
      </c>
    </row>
    <row r="274" spans="2:11" ht="14.25" customHeight="1" x14ac:dyDescent="0.25">
      <c r="B274" s="56">
        <v>271</v>
      </c>
      <c r="C274" s="101">
        <v>1093</v>
      </c>
      <c r="D274" s="102">
        <v>4.2256944444444403E-2</v>
      </c>
      <c r="E274" s="48" t="s">
        <v>609</v>
      </c>
      <c r="F274" s="48" t="s">
        <v>833</v>
      </c>
      <c r="G274" s="48" t="s">
        <v>980</v>
      </c>
      <c r="H274" s="103" t="s">
        <v>1057</v>
      </c>
      <c r="I274" s="103" t="s">
        <v>1161</v>
      </c>
      <c r="J274" s="56" t="s">
        <v>500</v>
      </c>
      <c r="K274" s="104" t="s">
        <v>501</v>
      </c>
    </row>
    <row r="275" spans="2:11" ht="14.25" customHeight="1" x14ac:dyDescent="0.25">
      <c r="B275" s="56">
        <v>272</v>
      </c>
      <c r="C275" s="101">
        <v>1177</v>
      </c>
      <c r="D275" s="102">
        <v>4.2337962962963001E-2</v>
      </c>
      <c r="E275" s="48" t="s">
        <v>1621</v>
      </c>
      <c r="F275" s="48" t="s">
        <v>1622</v>
      </c>
      <c r="G275" s="48" t="s">
        <v>595</v>
      </c>
      <c r="H275" s="103" t="s">
        <v>1140</v>
      </c>
      <c r="I275" s="103" t="s">
        <v>1167</v>
      </c>
      <c r="J275" s="56" t="s">
        <v>500</v>
      </c>
      <c r="K275" s="104" t="s">
        <v>516</v>
      </c>
    </row>
    <row r="276" spans="2:11" ht="14.25" customHeight="1" x14ac:dyDescent="0.25">
      <c r="B276" s="56">
        <v>273</v>
      </c>
      <c r="C276" s="101">
        <v>1141</v>
      </c>
      <c r="D276" s="102">
        <v>4.2407407407407401E-2</v>
      </c>
      <c r="E276" s="48" t="s">
        <v>1623</v>
      </c>
      <c r="F276" s="48" t="s">
        <v>1624</v>
      </c>
      <c r="G276" s="48" t="s">
        <v>527</v>
      </c>
      <c r="H276" s="103" t="s">
        <v>1305</v>
      </c>
      <c r="I276" s="103" t="s">
        <v>1178</v>
      </c>
      <c r="J276" s="56" t="s">
        <v>500</v>
      </c>
      <c r="K276" s="104" t="s">
        <v>507</v>
      </c>
    </row>
    <row r="277" spans="2:11" ht="14.25" customHeight="1" x14ac:dyDescent="0.25">
      <c r="B277" s="56">
        <v>274</v>
      </c>
      <c r="C277" s="101">
        <v>1159</v>
      </c>
      <c r="D277" s="102">
        <v>4.2407407407407401E-2</v>
      </c>
      <c r="E277" s="48" t="s">
        <v>1625</v>
      </c>
      <c r="F277" s="48" t="s">
        <v>1181</v>
      </c>
      <c r="G277" s="48" t="s">
        <v>527</v>
      </c>
      <c r="H277" s="103" t="s">
        <v>1215</v>
      </c>
      <c r="I277" s="103" t="s">
        <v>1180</v>
      </c>
      <c r="J277" s="56" t="s">
        <v>500</v>
      </c>
      <c r="K277" s="104" t="s">
        <v>600</v>
      </c>
    </row>
    <row r="278" spans="2:11" ht="14.25" customHeight="1" x14ac:dyDescent="0.25">
      <c r="B278" s="56">
        <v>275</v>
      </c>
      <c r="C278" s="101">
        <v>1156</v>
      </c>
      <c r="D278" s="102">
        <v>4.2685185185185201E-2</v>
      </c>
      <c r="E278" s="48" t="s">
        <v>1094</v>
      </c>
      <c r="F278" s="48" t="s">
        <v>1181</v>
      </c>
      <c r="G278" s="48" t="s">
        <v>527</v>
      </c>
      <c r="H278" s="103" t="s">
        <v>1344</v>
      </c>
      <c r="I278" s="103" t="s">
        <v>1184</v>
      </c>
      <c r="J278" s="56" t="s">
        <v>500</v>
      </c>
      <c r="K278" s="104" t="s">
        <v>513</v>
      </c>
    </row>
    <row r="279" spans="2:11" ht="14.25" customHeight="1" x14ac:dyDescent="0.25">
      <c r="B279" s="56">
        <v>276</v>
      </c>
      <c r="C279" s="101">
        <v>1126</v>
      </c>
      <c r="D279" s="102">
        <v>4.2685185185185201E-2</v>
      </c>
      <c r="E279" s="48" t="s">
        <v>1626</v>
      </c>
      <c r="F279" s="48" t="s">
        <v>1158</v>
      </c>
      <c r="G279" s="48" t="s">
        <v>504</v>
      </c>
      <c r="H279" s="103" t="s">
        <v>1030</v>
      </c>
      <c r="I279" s="103" t="s">
        <v>1185</v>
      </c>
      <c r="J279" s="56" t="s">
        <v>500</v>
      </c>
      <c r="K279" s="104" t="s">
        <v>526</v>
      </c>
    </row>
    <row r="280" spans="2:11" ht="14.25" customHeight="1" x14ac:dyDescent="0.25">
      <c r="B280" s="56">
        <v>277</v>
      </c>
      <c r="C280" s="101">
        <v>1029</v>
      </c>
      <c r="D280" s="102">
        <v>4.2812500000000003E-2</v>
      </c>
      <c r="E280" s="48" t="s">
        <v>1627</v>
      </c>
      <c r="F280" s="48" t="s">
        <v>1628</v>
      </c>
      <c r="G280" s="48" t="s">
        <v>527</v>
      </c>
      <c r="H280" s="103" t="s">
        <v>1274</v>
      </c>
      <c r="I280" s="103" t="s">
        <v>1354</v>
      </c>
      <c r="J280" s="56" t="s">
        <v>520</v>
      </c>
      <c r="K280" s="104" t="s">
        <v>572</v>
      </c>
    </row>
    <row r="281" spans="2:11" ht="14.25" customHeight="1" x14ac:dyDescent="0.25">
      <c r="B281" s="56">
        <v>278</v>
      </c>
      <c r="C281" s="101">
        <v>1179</v>
      </c>
      <c r="D281" s="102">
        <v>4.3043981481481502E-2</v>
      </c>
      <c r="E281" s="48" t="s">
        <v>1629</v>
      </c>
      <c r="F281" s="48" t="s">
        <v>1630</v>
      </c>
      <c r="G281" s="48" t="s">
        <v>581</v>
      </c>
      <c r="H281" s="103" t="s">
        <v>1079</v>
      </c>
      <c r="I281" s="103" t="s">
        <v>1187</v>
      </c>
      <c r="J281" s="56" t="s">
        <v>500</v>
      </c>
      <c r="K281" s="104" t="s">
        <v>501</v>
      </c>
    </row>
    <row r="282" spans="2:11" ht="14.25" customHeight="1" x14ac:dyDescent="0.25">
      <c r="B282" s="56">
        <v>279</v>
      </c>
      <c r="C282" s="101">
        <v>1383</v>
      </c>
      <c r="D282" s="102">
        <v>4.3344907407407401E-2</v>
      </c>
      <c r="E282" s="48" t="s">
        <v>638</v>
      </c>
      <c r="F282" s="48" t="s">
        <v>639</v>
      </c>
      <c r="G282" s="48" t="s">
        <v>527</v>
      </c>
      <c r="H282" s="103" t="s">
        <v>1228</v>
      </c>
      <c r="I282" s="103" t="s">
        <v>1190</v>
      </c>
      <c r="J282" s="56" t="s">
        <v>500</v>
      </c>
      <c r="K282" s="104" t="s">
        <v>600</v>
      </c>
    </row>
    <row r="283" spans="2:11" ht="14.25" customHeight="1" x14ac:dyDescent="0.25">
      <c r="B283" s="56">
        <v>280</v>
      </c>
      <c r="C283" s="101">
        <v>1046</v>
      </c>
      <c r="D283" s="102">
        <v>4.3379629629629601E-2</v>
      </c>
      <c r="E283" s="48" t="s">
        <v>1466</v>
      </c>
      <c r="F283" s="48" t="s">
        <v>1631</v>
      </c>
      <c r="G283" s="48" t="s">
        <v>1632</v>
      </c>
      <c r="H283" s="103" t="s">
        <v>1098</v>
      </c>
      <c r="I283" s="103" t="s">
        <v>1192</v>
      </c>
      <c r="J283" s="56" t="s">
        <v>500</v>
      </c>
      <c r="K283" s="104" t="s">
        <v>501</v>
      </c>
    </row>
    <row r="284" spans="2:11" ht="14.25" customHeight="1" x14ac:dyDescent="0.25">
      <c r="B284" s="56">
        <v>281</v>
      </c>
      <c r="C284" s="105">
        <v>1308</v>
      </c>
      <c r="D284" s="102">
        <v>4.3437499999999997E-2</v>
      </c>
      <c r="E284" s="48" t="s">
        <v>1565</v>
      </c>
      <c r="F284" s="48" t="s">
        <v>1633</v>
      </c>
      <c r="G284" s="48" t="s">
        <v>1473</v>
      </c>
      <c r="H284" s="103" t="s">
        <v>1294</v>
      </c>
      <c r="I284" s="103" t="s">
        <v>1195</v>
      </c>
      <c r="J284" s="56" t="s">
        <v>500</v>
      </c>
      <c r="K284" s="104" t="s">
        <v>600</v>
      </c>
    </row>
    <row r="285" spans="2:11" ht="14.25" customHeight="1" x14ac:dyDescent="0.25">
      <c r="B285" s="56">
        <v>282</v>
      </c>
      <c r="C285" s="101">
        <v>1352</v>
      </c>
      <c r="D285" s="102">
        <v>4.3541666666666701E-2</v>
      </c>
      <c r="E285" s="48" t="s">
        <v>1374</v>
      </c>
      <c r="F285" s="48" t="s">
        <v>1375</v>
      </c>
      <c r="G285" s="48" t="s">
        <v>510</v>
      </c>
      <c r="H285" s="103" t="s">
        <v>1345</v>
      </c>
      <c r="I285" s="103" t="s">
        <v>1356</v>
      </c>
      <c r="J285" s="56" t="s">
        <v>520</v>
      </c>
      <c r="K285" s="104" t="s">
        <v>564</v>
      </c>
    </row>
    <row r="286" spans="2:11" ht="14.25" customHeight="1" x14ac:dyDescent="0.25">
      <c r="B286" s="56">
        <v>283</v>
      </c>
      <c r="C286" s="101">
        <v>1242</v>
      </c>
      <c r="D286" s="102">
        <v>4.36458333333333E-2</v>
      </c>
      <c r="E286" s="48" t="s">
        <v>735</v>
      </c>
      <c r="F286" s="48" t="s">
        <v>1634</v>
      </c>
      <c r="G286" s="48" t="s">
        <v>527</v>
      </c>
      <c r="H286" s="103" t="s">
        <v>1331</v>
      </c>
      <c r="I286" s="103" t="s">
        <v>1203</v>
      </c>
      <c r="J286" s="56" t="s">
        <v>500</v>
      </c>
      <c r="K286" s="104" t="s">
        <v>530</v>
      </c>
    </row>
    <row r="287" spans="2:11" ht="14.25" customHeight="1" x14ac:dyDescent="0.25">
      <c r="B287" s="56">
        <v>284</v>
      </c>
      <c r="C287" s="101">
        <v>1260</v>
      </c>
      <c r="D287" s="102">
        <v>4.3784722222222197E-2</v>
      </c>
      <c r="E287" s="48" t="s">
        <v>1449</v>
      </c>
      <c r="F287" s="48" t="s">
        <v>1635</v>
      </c>
      <c r="G287" s="48" t="s">
        <v>504</v>
      </c>
      <c r="H287" s="103" t="s">
        <v>1035</v>
      </c>
      <c r="I287" s="103" t="s">
        <v>1205</v>
      </c>
      <c r="J287" s="56" t="s">
        <v>500</v>
      </c>
      <c r="K287" s="104" t="s">
        <v>526</v>
      </c>
    </row>
    <row r="288" spans="2:11" ht="14.25" customHeight="1" x14ac:dyDescent="0.25">
      <c r="B288" s="56">
        <v>285</v>
      </c>
      <c r="C288" s="101">
        <v>1018</v>
      </c>
      <c r="D288" s="102">
        <v>4.3784722222222197E-2</v>
      </c>
      <c r="E288" s="48" t="s">
        <v>1636</v>
      </c>
      <c r="F288" s="48" t="s">
        <v>1568</v>
      </c>
      <c r="G288" s="48" t="s">
        <v>504</v>
      </c>
      <c r="H288" s="103" t="s">
        <v>1337</v>
      </c>
      <c r="I288" s="103" t="s">
        <v>1208</v>
      </c>
      <c r="J288" s="56" t="s">
        <v>500</v>
      </c>
      <c r="K288" s="104" t="s">
        <v>530</v>
      </c>
    </row>
    <row r="289" spans="2:11" ht="14.25" customHeight="1" x14ac:dyDescent="0.25">
      <c r="B289" s="56">
        <v>286</v>
      </c>
      <c r="C289" s="101">
        <v>1228</v>
      </c>
      <c r="D289" s="102">
        <v>4.3796296296296298E-2</v>
      </c>
      <c r="E289" s="48" t="s">
        <v>1637</v>
      </c>
      <c r="F289" s="48" t="s">
        <v>762</v>
      </c>
      <c r="G289" s="48" t="s">
        <v>590</v>
      </c>
      <c r="H289" s="103" t="s">
        <v>1160</v>
      </c>
      <c r="I289" s="103" t="s">
        <v>1210</v>
      </c>
      <c r="J289" s="56" t="s">
        <v>500</v>
      </c>
      <c r="K289" s="104" t="s">
        <v>501</v>
      </c>
    </row>
    <row r="290" spans="2:11" ht="14.25" customHeight="1" x14ac:dyDescent="0.25">
      <c r="B290" s="56">
        <v>287</v>
      </c>
      <c r="C290" s="101">
        <v>1215</v>
      </c>
      <c r="D290" s="102">
        <v>4.3796296296296298E-2</v>
      </c>
      <c r="E290" s="48" t="s">
        <v>696</v>
      </c>
      <c r="F290" s="48" t="s">
        <v>697</v>
      </c>
      <c r="G290" s="48" t="s">
        <v>590</v>
      </c>
      <c r="H290" s="103" t="s">
        <v>1309</v>
      </c>
      <c r="I290" s="103" t="s">
        <v>1214</v>
      </c>
      <c r="J290" s="56" t="s">
        <v>500</v>
      </c>
      <c r="K290" s="104" t="s">
        <v>507</v>
      </c>
    </row>
    <row r="291" spans="2:11" ht="14.25" customHeight="1" x14ac:dyDescent="0.25">
      <c r="B291" s="56">
        <v>288</v>
      </c>
      <c r="C291" s="101">
        <v>1057</v>
      </c>
      <c r="D291" s="102">
        <v>4.4224537037037E-2</v>
      </c>
      <c r="E291" s="48" t="s">
        <v>815</v>
      </c>
      <c r="F291" s="48" t="s">
        <v>1638</v>
      </c>
      <c r="G291" s="48" t="s">
        <v>510</v>
      </c>
      <c r="H291" s="103" t="s">
        <v>1350</v>
      </c>
      <c r="I291" s="103" t="s">
        <v>1216</v>
      </c>
      <c r="J291" s="56" t="s">
        <v>500</v>
      </c>
      <c r="K291" s="104" t="s">
        <v>513</v>
      </c>
    </row>
    <row r="292" spans="2:11" ht="14.25" customHeight="1" x14ac:dyDescent="0.25">
      <c r="B292" s="56">
        <v>289</v>
      </c>
      <c r="C292" s="101">
        <v>1053</v>
      </c>
      <c r="D292" s="102">
        <v>4.4490740740740699E-2</v>
      </c>
      <c r="E292" s="48" t="s">
        <v>638</v>
      </c>
      <c r="F292" s="48" t="s">
        <v>1639</v>
      </c>
      <c r="G292" s="48" t="s">
        <v>1640</v>
      </c>
      <c r="H292" s="103" t="s">
        <v>1166</v>
      </c>
      <c r="I292" s="103" t="s">
        <v>1219</v>
      </c>
      <c r="J292" s="56" t="s">
        <v>500</v>
      </c>
      <c r="K292" s="104" t="s">
        <v>501</v>
      </c>
    </row>
    <row r="293" spans="2:11" ht="14.25" customHeight="1" x14ac:dyDescent="0.25">
      <c r="B293" s="56">
        <v>290</v>
      </c>
      <c r="C293" s="101">
        <v>1033</v>
      </c>
      <c r="D293" s="102">
        <v>4.4490740740740699E-2</v>
      </c>
      <c r="E293" s="48" t="s">
        <v>1641</v>
      </c>
      <c r="F293" s="48" t="s">
        <v>1642</v>
      </c>
      <c r="G293" s="48" t="s">
        <v>1640</v>
      </c>
      <c r="H293" s="103" t="s">
        <v>1333</v>
      </c>
      <c r="I293" s="103" t="s">
        <v>1224</v>
      </c>
      <c r="J293" s="56" t="s">
        <v>500</v>
      </c>
      <c r="K293" s="104" t="s">
        <v>600</v>
      </c>
    </row>
    <row r="294" spans="2:11" ht="14.25" customHeight="1" x14ac:dyDescent="0.25">
      <c r="B294" s="56">
        <v>291</v>
      </c>
      <c r="C294" s="101">
        <v>1120</v>
      </c>
      <c r="D294" s="102">
        <v>4.4756944444444398E-2</v>
      </c>
      <c r="E294" s="48" t="s">
        <v>609</v>
      </c>
      <c r="F294" s="48" t="s">
        <v>1223</v>
      </c>
      <c r="G294" s="48" t="s">
        <v>527</v>
      </c>
      <c r="H294" s="103" t="s">
        <v>1351</v>
      </c>
      <c r="I294" s="103" t="s">
        <v>1227</v>
      </c>
      <c r="J294" s="56" t="s">
        <v>500</v>
      </c>
      <c r="K294" s="104" t="s">
        <v>513</v>
      </c>
    </row>
    <row r="295" spans="2:11" ht="14.25" customHeight="1" x14ac:dyDescent="0.25">
      <c r="B295" s="56">
        <v>292</v>
      </c>
      <c r="C295" s="101">
        <v>1108</v>
      </c>
      <c r="D295" s="102">
        <v>4.4768518518518499E-2</v>
      </c>
      <c r="E295" s="48" t="s">
        <v>508</v>
      </c>
      <c r="F295" s="48" t="s">
        <v>509</v>
      </c>
      <c r="G295" s="48" t="s">
        <v>510</v>
      </c>
      <c r="H295" s="103" t="s">
        <v>1352</v>
      </c>
      <c r="I295" s="103" t="s">
        <v>1229</v>
      </c>
      <c r="J295" s="56" t="s">
        <v>500</v>
      </c>
      <c r="K295" s="104" t="s">
        <v>513</v>
      </c>
    </row>
    <row r="296" spans="2:11" ht="14.25" customHeight="1" x14ac:dyDescent="0.25">
      <c r="B296" s="56">
        <v>293</v>
      </c>
      <c r="C296" s="101">
        <v>1322</v>
      </c>
      <c r="D296" s="102">
        <v>4.4988425925925897E-2</v>
      </c>
      <c r="E296" s="48" t="s">
        <v>1643</v>
      </c>
      <c r="F296" s="48" t="s">
        <v>1644</v>
      </c>
      <c r="G296" s="48" t="s">
        <v>527</v>
      </c>
      <c r="H296" s="103" t="s">
        <v>1232</v>
      </c>
      <c r="I296" s="103" t="s">
        <v>1233</v>
      </c>
      <c r="J296" s="56" t="s">
        <v>500</v>
      </c>
      <c r="K296" s="104" t="s">
        <v>555</v>
      </c>
    </row>
    <row r="297" spans="2:11" ht="14.25" customHeight="1" x14ac:dyDescent="0.25">
      <c r="B297" s="56">
        <v>294</v>
      </c>
      <c r="C297" s="101">
        <v>1139</v>
      </c>
      <c r="D297" s="102">
        <v>4.4988425925925897E-2</v>
      </c>
      <c r="E297" s="48" t="s">
        <v>1645</v>
      </c>
      <c r="F297" s="48" t="s">
        <v>1646</v>
      </c>
      <c r="G297" s="48" t="s">
        <v>527</v>
      </c>
      <c r="H297" s="103" t="s">
        <v>1647</v>
      </c>
      <c r="I297" s="103" t="s">
        <v>1237</v>
      </c>
      <c r="J297" s="56" t="s">
        <v>500</v>
      </c>
      <c r="K297" s="104" t="s">
        <v>600</v>
      </c>
    </row>
    <row r="298" spans="2:11" ht="14.25" customHeight="1" x14ac:dyDescent="0.25">
      <c r="B298" s="56">
        <v>295</v>
      </c>
      <c r="C298" s="101">
        <v>1138</v>
      </c>
      <c r="D298" s="102">
        <v>4.4999999999999998E-2</v>
      </c>
      <c r="E298" s="48" t="s">
        <v>1107</v>
      </c>
      <c r="F298" s="48" t="s">
        <v>1646</v>
      </c>
      <c r="G298" s="48" t="s">
        <v>539</v>
      </c>
      <c r="H298" s="103" t="s">
        <v>1355</v>
      </c>
      <c r="I298" s="103" t="s">
        <v>1249</v>
      </c>
      <c r="J298" s="56" t="s">
        <v>500</v>
      </c>
      <c r="K298" s="104" t="s">
        <v>513</v>
      </c>
    </row>
    <row r="299" spans="2:11" ht="14.25" customHeight="1" x14ac:dyDescent="0.25">
      <c r="B299" s="56">
        <v>296</v>
      </c>
      <c r="C299" s="101">
        <v>1365</v>
      </c>
      <c r="D299" s="102">
        <v>4.5104166666666702E-2</v>
      </c>
      <c r="E299" s="48" t="s">
        <v>702</v>
      </c>
      <c r="F299" s="48" t="s">
        <v>1648</v>
      </c>
      <c r="G299" s="48" t="s">
        <v>527</v>
      </c>
      <c r="H299" s="103" t="s">
        <v>1649</v>
      </c>
      <c r="I299" s="103" t="s">
        <v>1357</v>
      </c>
      <c r="J299" s="56" t="s">
        <v>520</v>
      </c>
      <c r="K299" s="104" t="s">
        <v>537</v>
      </c>
    </row>
    <row r="300" spans="2:11" ht="14.25" customHeight="1" x14ac:dyDescent="0.25">
      <c r="B300" s="56">
        <v>297</v>
      </c>
      <c r="C300" s="101">
        <v>1236</v>
      </c>
      <c r="D300" s="102">
        <v>4.56365740740741E-2</v>
      </c>
      <c r="E300" s="48" t="s">
        <v>550</v>
      </c>
      <c r="F300" s="48" t="s">
        <v>742</v>
      </c>
      <c r="G300" s="48" t="s">
        <v>858</v>
      </c>
      <c r="H300" s="103" t="s">
        <v>1153</v>
      </c>
      <c r="I300" s="103" t="s">
        <v>1250</v>
      </c>
      <c r="J300" s="56" t="s">
        <v>500</v>
      </c>
      <c r="K300" s="104" t="s">
        <v>516</v>
      </c>
    </row>
    <row r="301" spans="2:11" ht="14.25" customHeight="1" x14ac:dyDescent="0.25">
      <c r="B301" s="56">
        <v>298</v>
      </c>
      <c r="C301" s="101">
        <v>1089</v>
      </c>
      <c r="D301" s="102">
        <v>4.5844907407407397E-2</v>
      </c>
      <c r="E301" s="48" t="s">
        <v>927</v>
      </c>
      <c r="F301" s="48" t="s">
        <v>1230</v>
      </c>
      <c r="G301" s="48" t="s">
        <v>1231</v>
      </c>
      <c r="H301" s="103" t="s">
        <v>1650</v>
      </c>
      <c r="I301" s="103" t="s">
        <v>1253</v>
      </c>
      <c r="J301" s="56" t="s">
        <v>500</v>
      </c>
      <c r="K301" s="104" t="s">
        <v>1560</v>
      </c>
    </row>
    <row r="302" spans="2:11" ht="14.25" customHeight="1" x14ac:dyDescent="0.25">
      <c r="B302" s="56">
        <v>299</v>
      </c>
      <c r="C302" s="101">
        <v>1219</v>
      </c>
      <c r="D302" s="102">
        <v>4.6261574074074101E-2</v>
      </c>
      <c r="E302" s="48" t="s">
        <v>1565</v>
      </c>
      <c r="F302" s="48" t="s">
        <v>1091</v>
      </c>
      <c r="G302" s="48" t="s">
        <v>1231</v>
      </c>
      <c r="H302" s="103" t="s">
        <v>1651</v>
      </c>
      <c r="I302" s="103" t="s">
        <v>1262</v>
      </c>
      <c r="J302" s="56" t="s">
        <v>500</v>
      </c>
      <c r="K302" s="104" t="s">
        <v>600</v>
      </c>
    </row>
    <row r="303" spans="2:11" ht="14.25" customHeight="1" x14ac:dyDescent="0.25">
      <c r="B303" s="56">
        <v>300</v>
      </c>
      <c r="C303" s="101">
        <v>1325</v>
      </c>
      <c r="D303" s="102">
        <v>4.6759259259259299E-2</v>
      </c>
      <c r="E303" s="48" t="s">
        <v>614</v>
      </c>
      <c r="F303" s="48" t="s">
        <v>1652</v>
      </c>
      <c r="G303" s="48" t="s">
        <v>510</v>
      </c>
      <c r="H303" s="103" t="s">
        <v>1204</v>
      </c>
      <c r="I303" s="103" t="s">
        <v>1265</v>
      </c>
      <c r="J303" s="56" t="s">
        <v>500</v>
      </c>
      <c r="K303" s="104" t="s">
        <v>501</v>
      </c>
    </row>
    <row r="304" spans="2:11" ht="14.25" customHeight="1" x14ac:dyDescent="0.25">
      <c r="B304" s="56">
        <v>301</v>
      </c>
      <c r="C304" s="101">
        <v>1342</v>
      </c>
      <c r="D304" s="102">
        <v>4.6770833333333303E-2</v>
      </c>
      <c r="E304" s="48" t="s">
        <v>1653</v>
      </c>
      <c r="F304" s="48" t="s">
        <v>936</v>
      </c>
      <c r="G304" s="48" t="s">
        <v>510</v>
      </c>
      <c r="H304" s="103" t="s">
        <v>1369</v>
      </c>
      <c r="I304" s="103" t="s">
        <v>1654</v>
      </c>
      <c r="J304" s="56" t="s">
        <v>520</v>
      </c>
      <c r="K304" s="104" t="s">
        <v>1370</v>
      </c>
    </row>
    <row r="305" spans="2:11" ht="14.25" customHeight="1" x14ac:dyDescent="0.25">
      <c r="B305" s="56">
        <v>302</v>
      </c>
      <c r="C305" s="101">
        <v>1324</v>
      </c>
      <c r="D305" s="102">
        <v>4.7291666666666697E-2</v>
      </c>
      <c r="E305" s="48" t="s">
        <v>1655</v>
      </c>
      <c r="F305" s="48" t="s">
        <v>1656</v>
      </c>
      <c r="G305" s="48" t="s">
        <v>858</v>
      </c>
      <c r="H305" s="103" t="s">
        <v>1376</v>
      </c>
      <c r="I305" s="103" t="s">
        <v>1267</v>
      </c>
      <c r="J305" s="56" t="s">
        <v>500</v>
      </c>
      <c r="K305" s="104" t="s">
        <v>555</v>
      </c>
    </row>
    <row r="306" spans="2:11" ht="14.25" customHeight="1" x14ac:dyDescent="0.25">
      <c r="B306" s="56">
        <v>303</v>
      </c>
      <c r="C306" s="101">
        <v>1231</v>
      </c>
      <c r="D306" s="102">
        <v>4.7500000000000001E-2</v>
      </c>
      <c r="E306" s="48" t="s">
        <v>1657</v>
      </c>
      <c r="F306" s="48" t="s">
        <v>691</v>
      </c>
      <c r="G306" s="48" t="s">
        <v>504</v>
      </c>
      <c r="H306" s="103" t="s">
        <v>1658</v>
      </c>
      <c r="I306" s="103" t="s">
        <v>1271</v>
      </c>
      <c r="J306" s="56" t="s">
        <v>500</v>
      </c>
      <c r="K306" s="104" t="s">
        <v>530</v>
      </c>
    </row>
    <row r="307" spans="2:11" ht="14.25" customHeight="1" x14ac:dyDescent="0.25">
      <c r="B307" s="56">
        <v>304</v>
      </c>
      <c r="C307" s="101">
        <v>1337</v>
      </c>
      <c r="D307" s="102">
        <v>4.7511574074074102E-2</v>
      </c>
      <c r="E307" s="48" t="s">
        <v>1659</v>
      </c>
      <c r="F307" s="48" t="s">
        <v>1660</v>
      </c>
      <c r="G307" s="48" t="s">
        <v>924</v>
      </c>
      <c r="H307" s="103" t="s">
        <v>1052</v>
      </c>
      <c r="I307" s="103" t="s">
        <v>1272</v>
      </c>
      <c r="J307" s="56" t="s">
        <v>500</v>
      </c>
      <c r="K307" s="104" t="s">
        <v>526</v>
      </c>
    </row>
    <row r="308" spans="2:11" ht="14.25" customHeight="1" x14ac:dyDescent="0.25">
      <c r="B308" s="56">
        <v>305</v>
      </c>
      <c r="C308" s="101">
        <v>1272</v>
      </c>
      <c r="D308" s="102">
        <v>4.7743055555555601E-2</v>
      </c>
      <c r="E308" s="48" t="s">
        <v>1661</v>
      </c>
      <c r="F308" s="48" t="s">
        <v>1662</v>
      </c>
      <c r="G308" s="48" t="s">
        <v>1338</v>
      </c>
      <c r="H308" s="103" t="s">
        <v>1207</v>
      </c>
      <c r="I308" s="103" t="s">
        <v>1273</v>
      </c>
      <c r="J308" s="56" t="s">
        <v>500</v>
      </c>
      <c r="K308" s="104" t="s">
        <v>516</v>
      </c>
    </row>
    <row r="309" spans="2:11" ht="14.25" customHeight="1" x14ac:dyDescent="0.25">
      <c r="B309" s="56">
        <v>306</v>
      </c>
      <c r="C309" s="101">
        <v>1170</v>
      </c>
      <c r="D309" s="102">
        <v>4.7997685185185199E-2</v>
      </c>
      <c r="E309" s="48" t="s">
        <v>1663</v>
      </c>
      <c r="F309" s="48" t="s">
        <v>866</v>
      </c>
      <c r="G309" s="48" t="s">
        <v>527</v>
      </c>
      <c r="H309" s="103" t="s">
        <v>1061</v>
      </c>
      <c r="I309" s="103" t="s">
        <v>1277</v>
      </c>
      <c r="J309" s="56" t="s">
        <v>500</v>
      </c>
      <c r="K309" s="104" t="s">
        <v>526</v>
      </c>
    </row>
    <row r="310" spans="2:11" ht="14.25" customHeight="1" x14ac:dyDescent="0.25">
      <c r="B310" s="56">
        <v>307</v>
      </c>
      <c r="C310" s="101">
        <v>1041</v>
      </c>
      <c r="D310" s="102">
        <v>4.8032407407407399E-2</v>
      </c>
      <c r="E310" s="48" t="s">
        <v>1049</v>
      </c>
      <c r="F310" s="48" t="s">
        <v>1567</v>
      </c>
      <c r="G310" s="48" t="s">
        <v>504</v>
      </c>
      <c r="H310" s="103" t="s">
        <v>1664</v>
      </c>
      <c r="I310" s="103" t="s">
        <v>1281</v>
      </c>
      <c r="J310" s="56" t="s">
        <v>500</v>
      </c>
      <c r="K310" s="104" t="s">
        <v>507</v>
      </c>
    </row>
    <row r="311" spans="2:11" ht="14.25" customHeight="1" x14ac:dyDescent="0.25">
      <c r="B311" s="56">
        <v>308</v>
      </c>
      <c r="C311" s="101">
        <v>1016</v>
      </c>
      <c r="D311" s="102">
        <v>4.81134259259259E-2</v>
      </c>
      <c r="E311" s="48" t="s">
        <v>797</v>
      </c>
      <c r="F311" s="48" t="s">
        <v>1665</v>
      </c>
      <c r="G311" s="48" t="s">
        <v>565</v>
      </c>
      <c r="H311" s="103" t="s">
        <v>1063</v>
      </c>
      <c r="I311" s="103" t="s">
        <v>1283</v>
      </c>
      <c r="J311" s="56" t="s">
        <v>500</v>
      </c>
      <c r="K311" s="104" t="s">
        <v>526</v>
      </c>
    </row>
    <row r="312" spans="2:11" ht="14.25" customHeight="1" x14ac:dyDescent="0.25">
      <c r="B312" s="56">
        <v>309</v>
      </c>
      <c r="C312" s="101">
        <v>1003</v>
      </c>
      <c r="D312" s="102">
        <v>5.0856481481481502E-2</v>
      </c>
      <c r="E312" s="48" t="s">
        <v>1666</v>
      </c>
      <c r="F312" s="48" t="s">
        <v>780</v>
      </c>
      <c r="G312" s="48" t="s">
        <v>527</v>
      </c>
      <c r="H312" s="103" t="s">
        <v>1667</v>
      </c>
      <c r="I312" s="103" t="s">
        <v>1285</v>
      </c>
      <c r="J312" s="56" t="s">
        <v>500</v>
      </c>
      <c r="K312" s="104" t="s">
        <v>600</v>
      </c>
    </row>
    <row r="313" spans="2:11" ht="14.25" customHeight="1" x14ac:dyDescent="0.25">
      <c r="B313" s="56">
        <v>310</v>
      </c>
      <c r="C313" s="101">
        <v>1124</v>
      </c>
      <c r="D313" s="102">
        <v>5.0856481481481502E-2</v>
      </c>
      <c r="E313" s="48" t="s">
        <v>1021</v>
      </c>
      <c r="F313" s="48" t="s">
        <v>1158</v>
      </c>
      <c r="G313" s="48" t="s">
        <v>875</v>
      </c>
      <c r="H313" s="103" t="s">
        <v>1075</v>
      </c>
      <c r="I313" s="103" t="s">
        <v>1287</v>
      </c>
      <c r="J313" s="56" t="s">
        <v>500</v>
      </c>
      <c r="K313" s="104" t="s">
        <v>526</v>
      </c>
    </row>
    <row r="314" spans="2:11" ht="14.25" customHeight="1" x14ac:dyDescent="0.25">
      <c r="B314" s="56">
        <v>311</v>
      </c>
      <c r="C314" s="101">
        <v>1097</v>
      </c>
      <c r="D314" s="102">
        <v>5.1134259259259303E-2</v>
      </c>
      <c r="E314" s="48" t="s">
        <v>558</v>
      </c>
      <c r="F314" s="48" t="s">
        <v>1668</v>
      </c>
      <c r="G314" s="48" t="s">
        <v>875</v>
      </c>
      <c r="H314" s="103" t="s">
        <v>1669</v>
      </c>
      <c r="I314" s="103" t="s">
        <v>1292</v>
      </c>
      <c r="J314" s="56" t="s">
        <v>500</v>
      </c>
      <c r="K314" s="104" t="s">
        <v>555</v>
      </c>
    </row>
    <row r="315" spans="2:11" ht="14.25" customHeight="1" x14ac:dyDescent="0.25">
      <c r="B315" s="56">
        <v>312</v>
      </c>
      <c r="C315" s="101">
        <v>1267</v>
      </c>
      <c r="D315" s="102">
        <v>5.1736111111111101E-2</v>
      </c>
      <c r="E315" s="48" t="s">
        <v>1377</v>
      </c>
      <c r="F315" s="48" t="s">
        <v>1238</v>
      </c>
      <c r="G315" s="48" t="s">
        <v>523</v>
      </c>
      <c r="H315" s="103" t="s">
        <v>1096</v>
      </c>
      <c r="I315" s="103" t="s">
        <v>1295</v>
      </c>
      <c r="J315" s="56" t="s">
        <v>500</v>
      </c>
      <c r="K315" s="104" t="s">
        <v>526</v>
      </c>
    </row>
    <row r="316" spans="2:11" ht="14.25" customHeight="1" x14ac:dyDescent="0.25">
      <c r="B316" s="56">
        <v>313</v>
      </c>
      <c r="C316" s="101">
        <v>1191</v>
      </c>
      <c r="D316" s="102">
        <v>5.1909722222222197E-2</v>
      </c>
      <c r="E316" s="48" t="s">
        <v>656</v>
      </c>
      <c r="F316" s="48" t="s">
        <v>1670</v>
      </c>
      <c r="G316" s="48" t="s">
        <v>527</v>
      </c>
      <c r="H316" s="103" t="s">
        <v>1270</v>
      </c>
      <c r="I316" s="103" t="s">
        <v>1296</v>
      </c>
      <c r="J316" s="56" t="s">
        <v>500</v>
      </c>
      <c r="K316" s="104" t="s">
        <v>516</v>
      </c>
    </row>
    <row r="317" spans="2:11" ht="14.25" customHeight="1" x14ac:dyDescent="0.25">
      <c r="B317" s="56">
        <v>314</v>
      </c>
      <c r="C317" s="101">
        <v>1319</v>
      </c>
      <c r="D317" s="102">
        <v>5.2013888888888901E-2</v>
      </c>
      <c r="E317" s="48" t="s">
        <v>1107</v>
      </c>
      <c r="F317" s="48" t="s">
        <v>1671</v>
      </c>
      <c r="G317" s="48" t="s">
        <v>788</v>
      </c>
      <c r="H317" s="103" t="s">
        <v>1105</v>
      </c>
      <c r="I317" s="103" t="s">
        <v>1299</v>
      </c>
      <c r="J317" s="56" t="s">
        <v>500</v>
      </c>
      <c r="K317" s="104" t="s">
        <v>526</v>
      </c>
    </row>
    <row r="318" spans="2:11" ht="14.25" customHeight="1" x14ac:dyDescent="0.25">
      <c r="B318" s="56">
        <v>315</v>
      </c>
      <c r="C318" s="101">
        <v>1148</v>
      </c>
      <c r="D318" s="102">
        <v>5.2025462962963002E-2</v>
      </c>
      <c r="E318" s="48" t="s">
        <v>709</v>
      </c>
      <c r="F318" s="48" t="s">
        <v>1276</v>
      </c>
      <c r="G318" s="48" t="s">
        <v>527</v>
      </c>
      <c r="H318" s="103" t="s">
        <v>1123</v>
      </c>
      <c r="I318" s="103" t="s">
        <v>1303</v>
      </c>
      <c r="J318" s="56" t="s">
        <v>500</v>
      </c>
      <c r="K318" s="104" t="s">
        <v>526</v>
      </c>
    </row>
    <row r="319" spans="2:11" ht="14.25" customHeight="1" x14ac:dyDescent="0.25">
      <c r="B319" s="56">
        <v>316</v>
      </c>
      <c r="C319" s="101">
        <v>1190</v>
      </c>
      <c r="D319" s="102">
        <v>5.2037037037037E-2</v>
      </c>
      <c r="E319" s="48" t="s">
        <v>1672</v>
      </c>
      <c r="F319" s="48" t="s">
        <v>1673</v>
      </c>
      <c r="G319" s="48" t="s">
        <v>527</v>
      </c>
      <c r="H319" s="103" t="s">
        <v>1318</v>
      </c>
      <c r="I319" s="103" t="s">
        <v>1674</v>
      </c>
      <c r="J319" s="56" t="s">
        <v>520</v>
      </c>
      <c r="K319" s="104" t="s">
        <v>534</v>
      </c>
    </row>
    <row r="320" spans="2:11" ht="14.25" customHeight="1" x14ac:dyDescent="0.25">
      <c r="B320" s="56">
        <v>317</v>
      </c>
      <c r="C320" s="101">
        <v>1049</v>
      </c>
      <c r="D320" s="102">
        <v>5.4537037037037002E-2</v>
      </c>
      <c r="E320" s="48" t="s">
        <v>1582</v>
      </c>
      <c r="F320" s="48" t="s">
        <v>1675</v>
      </c>
      <c r="G320" s="48" t="s">
        <v>1676</v>
      </c>
      <c r="H320" s="103" t="s">
        <v>1677</v>
      </c>
      <c r="I320" s="103" t="s">
        <v>1304</v>
      </c>
      <c r="J320" s="56" t="s">
        <v>500</v>
      </c>
      <c r="K320" s="104" t="s">
        <v>530</v>
      </c>
    </row>
    <row r="321" spans="2:11" ht="14.25" customHeight="1" x14ac:dyDescent="0.25">
      <c r="B321" s="56">
        <v>318</v>
      </c>
      <c r="C321" s="101">
        <v>1136</v>
      </c>
      <c r="D321" s="102">
        <v>6.3252314814814803E-2</v>
      </c>
      <c r="E321" s="48" t="s">
        <v>823</v>
      </c>
      <c r="F321" s="48" t="s">
        <v>1635</v>
      </c>
      <c r="G321" s="48" t="s">
        <v>581</v>
      </c>
      <c r="H321" s="103" t="s">
        <v>1358</v>
      </c>
      <c r="I321" s="103" t="s">
        <v>1306</v>
      </c>
      <c r="J321" s="56" t="s">
        <v>500</v>
      </c>
      <c r="K321" s="104" t="s">
        <v>513</v>
      </c>
    </row>
    <row r="322" spans="2:11" ht="14.25" customHeight="1" x14ac:dyDescent="0.25">
      <c r="B322" s="56">
        <v>319</v>
      </c>
      <c r="C322" s="101">
        <v>1135</v>
      </c>
      <c r="D322" s="102">
        <v>6.3263888888888897E-2</v>
      </c>
      <c r="E322" s="48" t="s">
        <v>1678</v>
      </c>
      <c r="F322" s="48" t="s">
        <v>1635</v>
      </c>
      <c r="G322" s="48" t="s">
        <v>527</v>
      </c>
      <c r="H322" s="103" t="s">
        <v>1679</v>
      </c>
      <c r="I322" s="103" t="s">
        <v>1680</v>
      </c>
      <c r="J322" s="56" t="s">
        <v>520</v>
      </c>
      <c r="K322" s="104" t="s">
        <v>537</v>
      </c>
    </row>
    <row r="323" spans="2:11" ht="14.25" customHeight="1" x14ac:dyDescent="0.25">
      <c r="B323" s="56">
        <v>320</v>
      </c>
      <c r="C323" s="101">
        <v>1395</v>
      </c>
      <c r="D323" s="102">
        <v>6.4432870370370404E-2</v>
      </c>
      <c r="E323" s="48" t="s">
        <v>1681</v>
      </c>
      <c r="F323" s="48" t="s">
        <v>1682</v>
      </c>
      <c r="G323" s="48" t="s">
        <v>527</v>
      </c>
      <c r="H323" s="103" t="s">
        <v>1683</v>
      </c>
      <c r="I323" s="103" t="s">
        <v>1310</v>
      </c>
      <c r="J323" s="56" t="s">
        <v>500</v>
      </c>
      <c r="K323" s="104" t="s">
        <v>600</v>
      </c>
    </row>
    <row r="324" spans="2:11" ht="14.25" customHeight="1" x14ac:dyDescent="0.25">
      <c r="J324" t="s">
        <v>500</v>
      </c>
      <c r="K324" t="s">
        <v>513</v>
      </c>
    </row>
    <row r="325" spans="2:11" ht="14.25" customHeight="1" x14ac:dyDescent="0.25">
      <c r="J325" t="s">
        <v>500</v>
      </c>
      <c r="K325" t="s">
        <v>513</v>
      </c>
    </row>
    <row r="326" spans="2:11" ht="14.25" customHeight="1" x14ac:dyDescent="0.25">
      <c r="J326" t="s">
        <v>500</v>
      </c>
      <c r="K326" t="s">
        <v>501</v>
      </c>
    </row>
    <row r="327" spans="2:11" ht="14.25" customHeight="1" x14ac:dyDescent="0.25">
      <c r="J327" t="s">
        <v>500</v>
      </c>
      <c r="K327" t="s">
        <v>516</v>
      </c>
    </row>
    <row r="328" spans="2:11" ht="14.25" customHeight="1" x14ac:dyDescent="0.25">
      <c r="J328" t="s">
        <v>500</v>
      </c>
      <c r="K328" t="s">
        <v>501</v>
      </c>
    </row>
    <row r="329" spans="2:11" ht="14.25" customHeight="1" x14ac:dyDescent="0.25">
      <c r="J329" t="s">
        <v>500</v>
      </c>
      <c r="K329" t="s">
        <v>516</v>
      </c>
    </row>
    <row r="330" spans="2:11" ht="14.25" customHeight="1" x14ac:dyDescent="0.25">
      <c r="J330" t="s">
        <v>520</v>
      </c>
      <c r="K330" t="s">
        <v>690</v>
      </c>
    </row>
    <row r="331" spans="2:11" ht="14.25" customHeight="1" x14ac:dyDescent="0.25">
      <c r="J331" t="s">
        <v>500</v>
      </c>
      <c r="K331" t="s">
        <v>526</v>
      </c>
    </row>
    <row r="332" spans="2:11" ht="14.25" customHeight="1" x14ac:dyDescent="0.25">
      <c r="J332" t="s">
        <v>500</v>
      </c>
      <c r="K332" t="s">
        <v>526</v>
      </c>
    </row>
    <row r="333" spans="2:11" ht="14.25" customHeight="1" x14ac:dyDescent="0.25">
      <c r="J333" t="s">
        <v>500</v>
      </c>
      <c r="K333" t="s">
        <v>526</v>
      </c>
    </row>
    <row r="334" spans="2:11" ht="14.25" customHeight="1" x14ac:dyDescent="0.25">
      <c r="J334" t="s">
        <v>520</v>
      </c>
      <c r="K334" t="s">
        <v>537</v>
      </c>
    </row>
    <row r="335" spans="2:11" ht="14.25" customHeight="1" x14ac:dyDescent="0.25">
      <c r="C335"/>
      <c r="D335"/>
      <c r="H335"/>
      <c r="I335"/>
    </row>
    <row r="336" spans="2:11" ht="14.25" customHeight="1" x14ac:dyDescent="0.25">
      <c r="C336"/>
      <c r="D336"/>
      <c r="H336"/>
      <c r="I336"/>
    </row>
    <row r="337" spans="3:9" ht="14.25" customHeight="1" x14ac:dyDescent="0.25">
      <c r="C337"/>
      <c r="D337"/>
      <c r="H337"/>
      <c r="I337"/>
    </row>
    <row r="338" spans="3:9" ht="14.25" customHeight="1" x14ac:dyDescent="0.25">
      <c r="C338"/>
      <c r="D338"/>
      <c r="H338"/>
      <c r="I338"/>
    </row>
    <row r="339" spans="3:9" ht="14.25" customHeight="1" x14ac:dyDescent="0.25">
      <c r="C339"/>
      <c r="D339"/>
      <c r="H339"/>
      <c r="I339"/>
    </row>
    <row r="340" spans="3:9" ht="14.25" customHeight="1" x14ac:dyDescent="0.25">
      <c r="C340"/>
      <c r="D340"/>
      <c r="H340"/>
      <c r="I340"/>
    </row>
    <row r="341" spans="3:9" ht="14.25" customHeight="1" x14ac:dyDescent="0.25">
      <c r="C341"/>
      <c r="D341"/>
      <c r="H341"/>
      <c r="I341"/>
    </row>
    <row r="342" spans="3:9" ht="14.25" customHeight="1" x14ac:dyDescent="0.25">
      <c r="C342"/>
      <c r="D342"/>
      <c r="H342"/>
      <c r="I342"/>
    </row>
    <row r="343" spans="3:9" ht="14.25" customHeight="1" x14ac:dyDescent="0.25">
      <c r="C343"/>
      <c r="D343"/>
      <c r="H343"/>
      <c r="I343"/>
    </row>
    <row r="344" spans="3:9" ht="14.25" customHeight="1" x14ac:dyDescent="0.25">
      <c r="C344"/>
      <c r="D344"/>
      <c r="H344"/>
      <c r="I344"/>
    </row>
    <row r="345" spans="3:9" ht="14.25" customHeight="1" x14ac:dyDescent="0.25">
      <c r="C345"/>
      <c r="D345"/>
      <c r="H345"/>
      <c r="I345"/>
    </row>
    <row r="346" spans="3:9" ht="14.25" customHeight="1" x14ac:dyDescent="0.25">
      <c r="C346"/>
      <c r="D346"/>
      <c r="H346"/>
      <c r="I346"/>
    </row>
    <row r="347" spans="3:9" ht="14.25" customHeight="1" x14ac:dyDescent="0.25">
      <c r="C347"/>
      <c r="D347"/>
      <c r="H347"/>
      <c r="I347"/>
    </row>
    <row r="348" spans="3:9" ht="14.25" customHeight="1" x14ac:dyDescent="0.25">
      <c r="C348"/>
      <c r="D348"/>
      <c r="H348"/>
      <c r="I348"/>
    </row>
    <row r="349" spans="3:9" ht="14.25" customHeight="1" x14ac:dyDescent="0.25">
      <c r="C349"/>
      <c r="D349"/>
      <c r="H349"/>
      <c r="I349"/>
    </row>
    <row r="350" spans="3:9" ht="14.25" customHeight="1" x14ac:dyDescent="0.25">
      <c r="C350"/>
      <c r="D350"/>
      <c r="H350"/>
      <c r="I350"/>
    </row>
    <row r="351" spans="3:9" ht="14.25" customHeight="1" x14ac:dyDescent="0.25">
      <c r="C351"/>
      <c r="D351"/>
      <c r="H351"/>
      <c r="I351"/>
    </row>
    <row r="352" spans="3:9" ht="14.25" customHeight="1" x14ac:dyDescent="0.25">
      <c r="C352"/>
      <c r="D352"/>
      <c r="H352"/>
      <c r="I352"/>
    </row>
    <row r="353" spans="3:9" ht="14.25" customHeight="1" x14ac:dyDescent="0.25">
      <c r="C353"/>
      <c r="D353"/>
      <c r="H353"/>
      <c r="I353"/>
    </row>
    <row r="354" spans="3:9" ht="14.25" customHeight="1" x14ac:dyDescent="0.25">
      <c r="C354"/>
      <c r="D354"/>
      <c r="H354"/>
      <c r="I354"/>
    </row>
    <row r="355" spans="3:9" ht="14.25" customHeight="1" x14ac:dyDescent="0.25">
      <c r="C355"/>
      <c r="D355"/>
      <c r="H355"/>
      <c r="I355"/>
    </row>
    <row r="356" spans="3:9" ht="14.25" customHeight="1" x14ac:dyDescent="0.25">
      <c r="C356"/>
      <c r="D356"/>
      <c r="H356"/>
      <c r="I356"/>
    </row>
    <row r="357" spans="3:9" ht="14.25" customHeight="1" x14ac:dyDescent="0.25">
      <c r="C357"/>
      <c r="D357"/>
      <c r="H357"/>
      <c r="I357"/>
    </row>
    <row r="358" spans="3:9" ht="14.25" customHeight="1" x14ac:dyDescent="0.25">
      <c r="C358"/>
      <c r="D358"/>
      <c r="H358"/>
      <c r="I358"/>
    </row>
    <row r="359" spans="3:9" ht="14.25" customHeight="1" x14ac:dyDescent="0.25">
      <c r="C359"/>
      <c r="D359"/>
      <c r="H359"/>
      <c r="I359"/>
    </row>
    <row r="360" spans="3:9" ht="14.25" customHeight="1" x14ac:dyDescent="0.25">
      <c r="C360"/>
      <c r="D360"/>
      <c r="H360"/>
      <c r="I360"/>
    </row>
    <row r="361" spans="3:9" ht="14.25" customHeight="1" x14ac:dyDescent="0.25">
      <c r="C361"/>
      <c r="D361"/>
      <c r="H361"/>
      <c r="I361"/>
    </row>
    <row r="362" spans="3:9" ht="14.25" customHeight="1" x14ac:dyDescent="0.25">
      <c r="C362"/>
      <c r="D362"/>
      <c r="H362"/>
      <c r="I362"/>
    </row>
    <row r="363" spans="3:9" ht="14.25" customHeight="1" x14ac:dyDescent="0.25">
      <c r="C363"/>
      <c r="D363"/>
      <c r="H363"/>
      <c r="I363"/>
    </row>
    <row r="364" spans="3:9" ht="14.25" customHeight="1" x14ac:dyDescent="0.25">
      <c r="C364"/>
      <c r="D364"/>
      <c r="H364"/>
      <c r="I364"/>
    </row>
    <row r="365" spans="3:9" ht="14.25" customHeight="1" x14ac:dyDescent="0.25">
      <c r="C365"/>
      <c r="D365"/>
      <c r="H365"/>
      <c r="I365"/>
    </row>
    <row r="366" spans="3:9" ht="14.25" customHeight="1" x14ac:dyDescent="0.25">
      <c r="C366"/>
      <c r="D366"/>
      <c r="H366"/>
      <c r="I366"/>
    </row>
    <row r="367" spans="3:9" ht="14.25" customHeight="1" x14ac:dyDescent="0.25">
      <c r="C367"/>
      <c r="D367"/>
      <c r="H367"/>
      <c r="I367"/>
    </row>
    <row r="368" spans="3:9" ht="14.25" customHeight="1" x14ac:dyDescent="0.25">
      <c r="C368"/>
      <c r="D368"/>
      <c r="H368"/>
      <c r="I368"/>
    </row>
    <row r="369" spans="3:9" ht="14.25" customHeight="1" x14ac:dyDescent="0.25">
      <c r="C369"/>
      <c r="D369"/>
      <c r="H369"/>
      <c r="I369"/>
    </row>
    <row r="370" spans="3:9" ht="14.25" customHeight="1" x14ac:dyDescent="0.25">
      <c r="C370"/>
      <c r="D370"/>
      <c r="H370"/>
      <c r="I370"/>
    </row>
    <row r="371" spans="3:9" ht="14.25" customHeight="1" x14ac:dyDescent="0.25">
      <c r="C371"/>
      <c r="D371"/>
      <c r="H371"/>
      <c r="I371"/>
    </row>
    <row r="372" spans="3:9" ht="14.25" customHeight="1" x14ac:dyDescent="0.25">
      <c r="C372"/>
      <c r="D372"/>
      <c r="H372"/>
      <c r="I372"/>
    </row>
    <row r="373" spans="3:9" ht="14.25" customHeight="1" x14ac:dyDescent="0.25">
      <c r="C373"/>
      <c r="D373"/>
      <c r="H373"/>
      <c r="I373"/>
    </row>
    <row r="374" spans="3:9" ht="14.25" customHeight="1" x14ac:dyDescent="0.25">
      <c r="C374"/>
      <c r="D374"/>
      <c r="H374"/>
      <c r="I374"/>
    </row>
    <row r="375" spans="3:9" ht="14.25" customHeight="1" x14ac:dyDescent="0.25">
      <c r="C375"/>
      <c r="D375"/>
      <c r="H375"/>
      <c r="I375"/>
    </row>
    <row r="376" spans="3:9" ht="14.25" customHeight="1" x14ac:dyDescent="0.25">
      <c r="C376"/>
      <c r="D376"/>
      <c r="H376"/>
      <c r="I376"/>
    </row>
    <row r="377" spans="3:9" ht="14.25" customHeight="1" x14ac:dyDescent="0.25">
      <c r="C377"/>
      <c r="D377"/>
      <c r="H377"/>
      <c r="I377"/>
    </row>
    <row r="378" spans="3:9" ht="14.25" customHeight="1" x14ac:dyDescent="0.25">
      <c r="C378"/>
      <c r="D378"/>
      <c r="H378"/>
      <c r="I378"/>
    </row>
    <row r="379" spans="3:9" ht="14.25" customHeight="1" x14ac:dyDescent="0.25">
      <c r="C379"/>
      <c r="D379"/>
      <c r="H379"/>
      <c r="I379"/>
    </row>
    <row r="380" spans="3:9" ht="14.25" customHeight="1" x14ac:dyDescent="0.25">
      <c r="C380"/>
      <c r="D380"/>
      <c r="H380"/>
      <c r="I380"/>
    </row>
    <row r="381" spans="3:9" ht="14.25" customHeight="1" x14ac:dyDescent="0.25">
      <c r="C381"/>
      <c r="D381"/>
      <c r="H381"/>
      <c r="I381"/>
    </row>
    <row r="382" spans="3:9" ht="14.25" customHeight="1" x14ac:dyDescent="0.25">
      <c r="C382"/>
      <c r="D382"/>
      <c r="H382"/>
      <c r="I382"/>
    </row>
    <row r="383" spans="3:9" ht="14.25" customHeight="1" x14ac:dyDescent="0.25">
      <c r="C383"/>
      <c r="D383"/>
      <c r="H383"/>
      <c r="I383"/>
    </row>
    <row r="384" spans="3:9" ht="14.25" customHeight="1" x14ac:dyDescent="0.25">
      <c r="C384"/>
      <c r="D384"/>
      <c r="H384"/>
      <c r="I384"/>
    </row>
    <row r="385" spans="3:9" ht="14.25" customHeight="1" x14ac:dyDescent="0.25">
      <c r="C385"/>
      <c r="D385"/>
      <c r="H385"/>
      <c r="I385"/>
    </row>
    <row r="386" spans="3:9" ht="14.25" customHeight="1" x14ac:dyDescent="0.25">
      <c r="C386"/>
      <c r="D386"/>
      <c r="H386"/>
      <c r="I386"/>
    </row>
    <row r="387" spans="3:9" ht="14.25" customHeight="1" x14ac:dyDescent="0.25">
      <c r="C387"/>
      <c r="D387"/>
      <c r="H387"/>
      <c r="I387"/>
    </row>
    <row r="388" spans="3:9" ht="14.25" customHeight="1" x14ac:dyDescent="0.25">
      <c r="C388"/>
      <c r="D388"/>
      <c r="H388"/>
      <c r="I388"/>
    </row>
    <row r="389" spans="3:9" ht="14.25" customHeight="1" x14ac:dyDescent="0.25">
      <c r="C389"/>
      <c r="D389"/>
      <c r="H389"/>
      <c r="I389"/>
    </row>
    <row r="390" spans="3:9" ht="14.25" customHeight="1" x14ac:dyDescent="0.25">
      <c r="C390"/>
      <c r="D390"/>
      <c r="H390"/>
      <c r="I390"/>
    </row>
    <row r="391" spans="3:9" ht="14.25" customHeight="1" x14ac:dyDescent="0.25">
      <c r="C391"/>
      <c r="D391"/>
      <c r="H391"/>
      <c r="I391"/>
    </row>
    <row r="392" spans="3:9" ht="14.25" customHeight="1" x14ac:dyDescent="0.25">
      <c r="C392"/>
      <c r="D392"/>
      <c r="H392"/>
      <c r="I392"/>
    </row>
    <row r="393" spans="3:9" ht="14.25" customHeight="1" x14ac:dyDescent="0.25">
      <c r="C393"/>
      <c r="D393"/>
      <c r="H393"/>
      <c r="I393"/>
    </row>
    <row r="394" spans="3:9" ht="14.25" customHeight="1" x14ac:dyDescent="0.25">
      <c r="C394"/>
      <c r="D394"/>
      <c r="H394"/>
      <c r="I394"/>
    </row>
    <row r="395" spans="3:9" ht="14.25" customHeight="1" x14ac:dyDescent="0.25">
      <c r="C395"/>
      <c r="D395"/>
      <c r="H395"/>
      <c r="I395"/>
    </row>
    <row r="396" spans="3:9" ht="14.25" customHeight="1" x14ac:dyDescent="0.25">
      <c r="C396"/>
      <c r="D396"/>
      <c r="H396"/>
      <c r="I396"/>
    </row>
    <row r="397" spans="3:9" ht="14.25" customHeight="1" x14ac:dyDescent="0.25">
      <c r="C397"/>
      <c r="D397"/>
      <c r="H397"/>
      <c r="I397"/>
    </row>
    <row r="398" spans="3:9" ht="14.25" customHeight="1" x14ac:dyDescent="0.25">
      <c r="C398"/>
      <c r="D398"/>
      <c r="H398"/>
      <c r="I398"/>
    </row>
    <row r="399" spans="3:9" ht="14.25" customHeight="1" x14ac:dyDescent="0.25">
      <c r="C399"/>
      <c r="D399"/>
      <c r="H399"/>
      <c r="I399"/>
    </row>
    <row r="400" spans="3:9" ht="14.25" customHeight="1" x14ac:dyDescent="0.25">
      <c r="C400"/>
      <c r="D400"/>
      <c r="H400"/>
      <c r="I400"/>
    </row>
    <row r="401" spans="3:9" ht="14.25" customHeight="1" x14ac:dyDescent="0.25">
      <c r="C401"/>
      <c r="D401"/>
      <c r="H401"/>
      <c r="I401"/>
    </row>
    <row r="402" spans="3:9" ht="14.25" customHeight="1" x14ac:dyDescent="0.25">
      <c r="C402"/>
      <c r="D402"/>
      <c r="H402"/>
      <c r="I402"/>
    </row>
    <row r="403" spans="3:9" ht="14.25" customHeight="1" x14ac:dyDescent="0.25">
      <c r="C403"/>
      <c r="D403"/>
      <c r="H403"/>
      <c r="I403"/>
    </row>
    <row r="404" spans="3:9" ht="14.25" customHeight="1" x14ac:dyDescent="0.25">
      <c r="C404"/>
      <c r="D404"/>
      <c r="H404"/>
      <c r="I404"/>
    </row>
    <row r="405" spans="3:9" ht="14.25" customHeight="1" x14ac:dyDescent="0.25">
      <c r="C405"/>
      <c r="D405"/>
      <c r="H405"/>
      <c r="I405"/>
    </row>
    <row r="406" spans="3:9" ht="14.25" customHeight="1" x14ac:dyDescent="0.25">
      <c r="C406"/>
      <c r="D406"/>
      <c r="H406"/>
      <c r="I406"/>
    </row>
    <row r="407" spans="3:9" ht="14.25" customHeight="1" x14ac:dyDescent="0.25">
      <c r="C407"/>
      <c r="D407"/>
      <c r="H407"/>
      <c r="I407"/>
    </row>
    <row r="408" spans="3:9" ht="14.25" customHeight="1" x14ac:dyDescent="0.25">
      <c r="C408"/>
      <c r="D408"/>
      <c r="H408"/>
      <c r="I408"/>
    </row>
    <row r="409" spans="3:9" ht="14.25" customHeight="1" x14ac:dyDescent="0.25">
      <c r="C409"/>
      <c r="D409"/>
      <c r="H409"/>
      <c r="I409"/>
    </row>
    <row r="410" spans="3:9" ht="14.25" customHeight="1" x14ac:dyDescent="0.25">
      <c r="C410"/>
      <c r="D410"/>
      <c r="H410"/>
      <c r="I410"/>
    </row>
    <row r="411" spans="3:9" ht="14.25" customHeight="1" x14ac:dyDescent="0.25">
      <c r="C411"/>
      <c r="D411"/>
      <c r="H411"/>
      <c r="I411"/>
    </row>
    <row r="412" spans="3:9" ht="14.25" customHeight="1" x14ac:dyDescent="0.25">
      <c r="C412"/>
      <c r="D412"/>
      <c r="H412"/>
      <c r="I412"/>
    </row>
    <row r="413" spans="3:9" ht="14.25" customHeight="1" x14ac:dyDescent="0.25">
      <c r="C413"/>
      <c r="D413"/>
      <c r="H413"/>
      <c r="I413"/>
    </row>
    <row r="414" spans="3:9" ht="14.25" customHeight="1" x14ac:dyDescent="0.25">
      <c r="C414"/>
      <c r="D414"/>
      <c r="H414"/>
      <c r="I414"/>
    </row>
    <row r="415" spans="3:9" ht="14.25" customHeight="1" x14ac:dyDescent="0.25">
      <c r="C415"/>
      <c r="D415"/>
      <c r="H415"/>
      <c r="I415"/>
    </row>
    <row r="416" spans="3:9" ht="14.25" customHeight="1" x14ac:dyDescent="0.25">
      <c r="C416"/>
      <c r="D416"/>
      <c r="H416"/>
      <c r="I416"/>
    </row>
    <row r="417" spans="3:9" ht="14.25" customHeight="1" x14ac:dyDescent="0.25">
      <c r="C417"/>
      <c r="D417"/>
      <c r="H417"/>
      <c r="I417"/>
    </row>
    <row r="418" spans="3:9" ht="14.25" customHeight="1" x14ac:dyDescent="0.25">
      <c r="C418"/>
      <c r="D418"/>
      <c r="H418"/>
      <c r="I418"/>
    </row>
    <row r="419" spans="3:9" ht="14.25" customHeight="1" x14ac:dyDescent="0.25">
      <c r="C419"/>
      <c r="D419"/>
      <c r="H419"/>
      <c r="I419"/>
    </row>
    <row r="420" spans="3:9" ht="14.25" customHeight="1" x14ac:dyDescent="0.25">
      <c r="C420"/>
      <c r="D420"/>
      <c r="H420"/>
      <c r="I420"/>
    </row>
    <row r="421" spans="3:9" ht="14.25" customHeight="1" x14ac:dyDescent="0.25">
      <c r="C421"/>
      <c r="D421"/>
      <c r="H421"/>
      <c r="I421"/>
    </row>
    <row r="422" spans="3:9" ht="14.25" customHeight="1" x14ac:dyDescent="0.25">
      <c r="C422"/>
      <c r="D422"/>
      <c r="H422"/>
      <c r="I422"/>
    </row>
    <row r="423" spans="3:9" ht="14.25" customHeight="1" x14ac:dyDescent="0.25">
      <c r="C423"/>
      <c r="D423"/>
      <c r="H423"/>
      <c r="I423"/>
    </row>
    <row r="424" spans="3:9" ht="14.25" customHeight="1" x14ac:dyDescent="0.25">
      <c r="C424"/>
      <c r="D424"/>
      <c r="H424"/>
      <c r="I424"/>
    </row>
    <row r="425" spans="3:9" ht="14.25" customHeight="1" x14ac:dyDescent="0.25">
      <c r="C425"/>
      <c r="D425"/>
      <c r="H425"/>
      <c r="I425"/>
    </row>
    <row r="426" spans="3:9" ht="14.25" customHeight="1" x14ac:dyDescent="0.25">
      <c r="C426"/>
      <c r="D426"/>
      <c r="H426"/>
      <c r="I426"/>
    </row>
    <row r="427" spans="3:9" ht="14.25" customHeight="1" x14ac:dyDescent="0.25">
      <c r="C427"/>
      <c r="D427"/>
      <c r="H427"/>
      <c r="I427"/>
    </row>
    <row r="428" spans="3:9" ht="14.25" customHeight="1" x14ac:dyDescent="0.25">
      <c r="C428"/>
      <c r="D428"/>
      <c r="H428"/>
      <c r="I428"/>
    </row>
    <row r="429" spans="3:9" ht="14.25" customHeight="1" x14ac:dyDescent="0.25">
      <c r="C429"/>
      <c r="D429"/>
      <c r="H429"/>
      <c r="I429"/>
    </row>
    <row r="430" spans="3:9" ht="14.25" customHeight="1" x14ac:dyDescent="0.25">
      <c r="C430"/>
      <c r="D430"/>
      <c r="H430"/>
      <c r="I430"/>
    </row>
    <row r="431" spans="3:9" ht="14.25" customHeight="1" x14ac:dyDescent="0.25">
      <c r="C431"/>
      <c r="D431"/>
      <c r="H431"/>
      <c r="I431"/>
    </row>
    <row r="432" spans="3:9" ht="14.25" customHeight="1" x14ac:dyDescent="0.25">
      <c r="C432"/>
      <c r="D432"/>
      <c r="H432"/>
      <c r="I432"/>
    </row>
    <row r="433" spans="3:9" ht="14.25" customHeight="1" x14ac:dyDescent="0.25">
      <c r="C433"/>
      <c r="D433"/>
      <c r="H433"/>
      <c r="I433"/>
    </row>
    <row r="434" spans="3:9" ht="14.25" customHeight="1" x14ac:dyDescent="0.25">
      <c r="C434"/>
      <c r="D434"/>
      <c r="H434"/>
      <c r="I434"/>
    </row>
    <row r="435" spans="3:9" ht="14.25" customHeight="1" x14ac:dyDescent="0.25">
      <c r="C435" s="80"/>
      <c r="D435" s="80"/>
      <c r="I435"/>
    </row>
    <row r="436" spans="3:9" ht="14.25" customHeight="1" x14ac:dyDescent="0.25">
      <c r="C436" s="80"/>
      <c r="D436" s="80"/>
      <c r="I436"/>
    </row>
    <row r="437" spans="3:9" ht="14.25" customHeight="1" x14ac:dyDescent="0.25">
      <c r="C437" s="80"/>
      <c r="D437" s="80"/>
      <c r="I437"/>
    </row>
    <row r="438" spans="3:9" ht="14.25" customHeight="1" x14ac:dyDescent="0.25">
      <c r="C438" s="80"/>
      <c r="D438" s="80"/>
      <c r="I438"/>
    </row>
    <row r="439" spans="3:9" ht="14.25" customHeight="1" x14ac:dyDescent="0.25">
      <c r="C439" s="80"/>
      <c r="D439" s="80"/>
      <c r="I439"/>
    </row>
    <row r="440" spans="3:9" ht="14.25" customHeight="1" x14ac:dyDescent="0.25">
      <c r="C440" s="80"/>
      <c r="D440" s="80"/>
      <c r="I440"/>
    </row>
    <row r="441" spans="3:9" ht="14.25" customHeight="1" x14ac:dyDescent="0.25">
      <c r="C441" s="80"/>
      <c r="D441" s="80"/>
      <c r="I441"/>
    </row>
    <row r="442" spans="3:9" ht="14.25" customHeight="1" x14ac:dyDescent="0.25">
      <c r="C442" s="80"/>
      <c r="D442" s="80"/>
      <c r="I442"/>
    </row>
    <row r="443" spans="3:9" ht="14.25" customHeight="1" x14ac:dyDescent="0.25">
      <c r="C443" s="80"/>
      <c r="D443" s="80"/>
      <c r="I443"/>
    </row>
    <row r="444" spans="3:9" ht="14.25" customHeight="1" x14ac:dyDescent="0.25">
      <c r="C444" s="80"/>
      <c r="D444" s="80"/>
      <c r="I444"/>
    </row>
    <row r="445" spans="3:9" ht="14.25" customHeight="1" x14ac:dyDescent="0.25">
      <c r="C445" s="80"/>
      <c r="D445" s="80"/>
      <c r="I445"/>
    </row>
    <row r="446" spans="3:9" ht="14.25" customHeight="1" x14ac:dyDescent="0.25">
      <c r="C446" s="80"/>
      <c r="D446" s="80"/>
      <c r="I446"/>
    </row>
    <row r="447" spans="3:9" ht="14.25" customHeight="1" x14ac:dyDescent="0.25">
      <c r="C447" s="80"/>
      <c r="D447" s="80"/>
      <c r="I447"/>
    </row>
    <row r="448" spans="3:9" ht="14.25" customHeight="1" x14ac:dyDescent="0.25">
      <c r="C448" s="80"/>
      <c r="D448" s="80"/>
      <c r="I448"/>
    </row>
    <row r="449" spans="3:9" ht="14.25" customHeight="1" x14ac:dyDescent="0.25">
      <c r="C449" s="80"/>
      <c r="D449" s="80"/>
      <c r="I449"/>
    </row>
    <row r="450" spans="3:9" ht="14.25" customHeight="1" x14ac:dyDescent="0.25">
      <c r="C450" s="80"/>
      <c r="D450" s="80"/>
      <c r="I450"/>
    </row>
    <row r="451" spans="3:9" ht="14.25" customHeight="1" x14ac:dyDescent="0.25">
      <c r="C451" s="80"/>
      <c r="D451" s="80"/>
      <c r="I451"/>
    </row>
    <row r="452" spans="3:9" ht="14.25" customHeight="1" x14ac:dyDescent="0.25">
      <c r="C452" s="80"/>
      <c r="D452" s="80"/>
      <c r="I452"/>
    </row>
    <row r="453" spans="3:9" ht="14.25" customHeight="1" x14ac:dyDescent="0.25">
      <c r="C453" s="80"/>
      <c r="D453" s="80"/>
      <c r="I453"/>
    </row>
    <row r="454" spans="3:9" ht="14.25" customHeight="1" x14ac:dyDescent="0.25">
      <c r="C454" s="80"/>
      <c r="D454" s="80"/>
      <c r="I454"/>
    </row>
    <row r="455" spans="3:9" ht="14.25" customHeight="1" x14ac:dyDescent="0.25">
      <c r="C455" s="80"/>
      <c r="D455" s="80"/>
      <c r="I455"/>
    </row>
    <row r="456" spans="3:9" ht="14.25" customHeight="1" x14ac:dyDescent="0.25">
      <c r="C456" s="80"/>
      <c r="D456" s="80"/>
      <c r="I456"/>
    </row>
    <row r="457" spans="3:9" ht="14.25" customHeight="1" x14ac:dyDescent="0.25">
      <c r="C457" s="80"/>
      <c r="D457" s="80"/>
      <c r="I457"/>
    </row>
    <row r="458" spans="3:9" ht="14.25" customHeight="1" x14ac:dyDescent="0.25">
      <c r="C458" s="80"/>
      <c r="D458" s="80"/>
      <c r="I458"/>
    </row>
    <row r="459" spans="3:9" ht="14.25" customHeight="1" x14ac:dyDescent="0.25">
      <c r="C459" s="80"/>
      <c r="D459" s="80"/>
      <c r="I459"/>
    </row>
    <row r="460" spans="3:9" ht="14.25" customHeight="1" x14ac:dyDescent="0.25">
      <c r="C460" s="80"/>
      <c r="D460" s="80"/>
      <c r="I460"/>
    </row>
    <row r="461" spans="3:9" ht="14.25" customHeight="1" x14ac:dyDescent="0.25">
      <c r="C461" s="80"/>
      <c r="D461" s="80"/>
      <c r="I461"/>
    </row>
    <row r="462" spans="3:9" ht="14.25" customHeight="1" x14ac:dyDescent="0.25">
      <c r="C462" s="80"/>
      <c r="D462" s="80"/>
      <c r="I462"/>
    </row>
    <row r="463" spans="3:9" ht="14.25" customHeight="1" x14ac:dyDescent="0.25">
      <c r="C463" s="80"/>
      <c r="D463" s="80"/>
      <c r="I463"/>
    </row>
    <row r="464" spans="3:9" ht="14.25" customHeight="1" x14ac:dyDescent="0.25">
      <c r="C464" s="80"/>
      <c r="D464" s="80"/>
      <c r="I464"/>
    </row>
    <row r="465" spans="3:9" ht="14.25" customHeight="1" x14ac:dyDescent="0.25">
      <c r="C465" s="80"/>
      <c r="D465" s="80"/>
      <c r="I465"/>
    </row>
    <row r="466" spans="3:9" ht="14.25" customHeight="1" x14ac:dyDescent="0.25">
      <c r="C466" s="80"/>
      <c r="D466" s="80"/>
      <c r="I466"/>
    </row>
    <row r="467" spans="3:9" ht="14.25" customHeight="1" x14ac:dyDescent="0.25">
      <c r="C467" s="80"/>
      <c r="D467" s="80"/>
      <c r="I467"/>
    </row>
    <row r="468" spans="3:9" ht="14.25" customHeight="1" x14ac:dyDescent="0.25">
      <c r="C468" s="80"/>
      <c r="D468" s="80"/>
      <c r="I468"/>
    </row>
    <row r="469" spans="3:9" ht="14.25" customHeight="1" x14ac:dyDescent="0.25">
      <c r="C469" s="80"/>
      <c r="D469" s="80"/>
      <c r="I469"/>
    </row>
    <row r="470" spans="3:9" ht="14.25" customHeight="1" x14ac:dyDescent="0.25">
      <c r="C470" s="80"/>
      <c r="D470" s="80"/>
      <c r="I470"/>
    </row>
    <row r="471" spans="3:9" ht="14.25" customHeight="1" x14ac:dyDescent="0.25">
      <c r="C471" s="80"/>
      <c r="D471" s="80"/>
      <c r="I471"/>
    </row>
    <row r="472" spans="3:9" ht="14.25" customHeight="1" x14ac:dyDescent="0.25">
      <c r="C472" s="80"/>
      <c r="D472" s="80"/>
      <c r="I472"/>
    </row>
    <row r="473" spans="3:9" ht="14.25" customHeight="1" x14ac:dyDescent="0.25">
      <c r="C473" s="80"/>
      <c r="D473" s="80"/>
      <c r="I473"/>
    </row>
    <row r="474" spans="3:9" ht="14.25" customHeight="1" x14ac:dyDescent="0.25">
      <c r="C474" s="80"/>
      <c r="D474" s="80"/>
      <c r="I474"/>
    </row>
    <row r="475" spans="3:9" ht="14.25" customHeight="1" x14ac:dyDescent="0.25">
      <c r="C475" s="80"/>
      <c r="D475" s="80"/>
      <c r="I475"/>
    </row>
    <row r="476" spans="3:9" ht="14.25" customHeight="1" x14ac:dyDescent="0.25">
      <c r="C476" s="80"/>
      <c r="D476" s="80"/>
      <c r="I476"/>
    </row>
    <row r="477" spans="3:9" ht="14.25" customHeight="1" x14ac:dyDescent="0.25">
      <c r="C477" s="80"/>
      <c r="D477" s="80"/>
      <c r="I477"/>
    </row>
    <row r="478" spans="3:9" ht="14.25" customHeight="1" x14ac:dyDescent="0.25">
      <c r="C478" s="80"/>
      <c r="D478" s="80"/>
      <c r="I478"/>
    </row>
    <row r="479" spans="3:9" ht="14.25" customHeight="1" x14ac:dyDescent="0.25">
      <c r="C479" s="80"/>
      <c r="D479" s="80"/>
      <c r="I479"/>
    </row>
    <row r="480" spans="3:9" ht="14.25" customHeight="1" x14ac:dyDescent="0.25">
      <c r="C480" s="80"/>
      <c r="D480" s="80"/>
      <c r="I480"/>
    </row>
    <row r="481" spans="3:9" ht="14.25" customHeight="1" x14ac:dyDescent="0.25">
      <c r="C481" s="80"/>
      <c r="D481" s="80"/>
      <c r="I481"/>
    </row>
    <row r="482" spans="3:9" ht="14.25" customHeight="1" x14ac:dyDescent="0.25">
      <c r="C482" s="80"/>
      <c r="D482" s="80"/>
      <c r="I482"/>
    </row>
    <row r="483" spans="3:9" ht="14.25" customHeight="1" x14ac:dyDescent="0.25">
      <c r="C483" s="80"/>
      <c r="D483" s="80"/>
      <c r="I483"/>
    </row>
    <row r="484" spans="3:9" ht="14.25" customHeight="1" x14ac:dyDescent="0.25">
      <c r="C484" s="80"/>
      <c r="D484" s="80"/>
      <c r="I484"/>
    </row>
    <row r="485" spans="3:9" ht="14.25" customHeight="1" x14ac:dyDescent="0.25">
      <c r="C485" s="80"/>
      <c r="D485" s="80"/>
      <c r="I485"/>
    </row>
    <row r="486" spans="3:9" ht="14.25" customHeight="1" x14ac:dyDescent="0.25">
      <c r="C486" s="80"/>
      <c r="D486" s="80"/>
      <c r="I486"/>
    </row>
    <row r="487" spans="3:9" ht="14.25" customHeight="1" x14ac:dyDescent="0.25">
      <c r="C487" s="80"/>
      <c r="D487" s="80"/>
      <c r="I487"/>
    </row>
    <row r="488" spans="3:9" ht="14.25" customHeight="1" x14ac:dyDescent="0.25">
      <c r="C488" s="80"/>
      <c r="D488" s="80"/>
      <c r="I488"/>
    </row>
    <row r="489" spans="3:9" ht="14.25" customHeight="1" x14ac:dyDescent="0.25">
      <c r="C489" s="80"/>
      <c r="D489" s="80"/>
      <c r="I489"/>
    </row>
    <row r="490" spans="3:9" ht="14.25" customHeight="1" x14ac:dyDescent="0.25">
      <c r="C490" s="80"/>
      <c r="D490" s="80"/>
      <c r="I490"/>
    </row>
    <row r="491" spans="3:9" ht="14.25" customHeight="1" x14ac:dyDescent="0.25">
      <c r="C491" s="80"/>
      <c r="D491" s="80"/>
      <c r="I491"/>
    </row>
    <row r="492" spans="3:9" ht="14.25" customHeight="1" x14ac:dyDescent="0.25">
      <c r="C492" s="80"/>
      <c r="D492" s="80"/>
      <c r="I492"/>
    </row>
    <row r="493" spans="3:9" ht="14.25" customHeight="1" x14ac:dyDescent="0.25">
      <c r="C493" s="80"/>
      <c r="D493" s="80"/>
      <c r="I493"/>
    </row>
    <row r="494" spans="3:9" ht="14.25" customHeight="1" x14ac:dyDescent="0.25">
      <c r="C494" s="80"/>
      <c r="D494" s="80"/>
      <c r="I494"/>
    </row>
    <row r="495" spans="3:9" ht="14.25" customHeight="1" x14ac:dyDescent="0.25">
      <c r="C495" s="80"/>
      <c r="D495" s="80"/>
      <c r="I495"/>
    </row>
    <row r="496" spans="3:9" ht="14.25" customHeight="1" x14ac:dyDescent="0.25">
      <c r="C496" s="80"/>
      <c r="D496" s="80"/>
      <c r="I496"/>
    </row>
    <row r="497" spans="3:9" ht="14.25" customHeight="1" x14ac:dyDescent="0.25">
      <c r="C497" s="80"/>
      <c r="D497" s="80"/>
      <c r="I497"/>
    </row>
    <row r="498" spans="3:9" ht="14.25" customHeight="1" x14ac:dyDescent="0.25">
      <c r="C498" s="80"/>
      <c r="D498" s="80"/>
      <c r="I498"/>
    </row>
    <row r="499" spans="3:9" ht="14.25" customHeight="1" x14ac:dyDescent="0.25">
      <c r="C499" s="80"/>
      <c r="D499" s="80"/>
      <c r="I499"/>
    </row>
    <row r="500" spans="3:9" ht="14.25" customHeight="1" x14ac:dyDescent="0.25">
      <c r="C500" s="80"/>
      <c r="D500" s="80"/>
      <c r="I500"/>
    </row>
    <row r="501" spans="3:9" ht="14.25" customHeight="1" x14ac:dyDescent="0.25">
      <c r="C501" s="80"/>
      <c r="D501" s="80"/>
      <c r="I501"/>
    </row>
    <row r="502" spans="3:9" ht="14.25" customHeight="1" x14ac:dyDescent="0.25">
      <c r="C502" s="80"/>
      <c r="D502" s="80"/>
      <c r="I502"/>
    </row>
    <row r="503" spans="3:9" ht="14.25" customHeight="1" x14ac:dyDescent="0.25">
      <c r="C503" s="80"/>
      <c r="D503" s="80"/>
      <c r="I503"/>
    </row>
    <row r="504" spans="3:9" ht="14.25" customHeight="1" x14ac:dyDescent="0.25">
      <c r="C504" s="80"/>
      <c r="D504" s="80"/>
      <c r="I504"/>
    </row>
    <row r="505" spans="3:9" ht="14.25" customHeight="1" x14ac:dyDescent="0.25">
      <c r="C505" s="80"/>
      <c r="D505" s="80"/>
      <c r="I505"/>
    </row>
    <row r="506" spans="3:9" ht="14.25" customHeight="1" x14ac:dyDescent="0.25">
      <c r="C506" s="80"/>
      <c r="D506" s="80"/>
      <c r="I506"/>
    </row>
    <row r="507" spans="3:9" ht="14.25" customHeight="1" x14ac:dyDescent="0.25">
      <c r="C507" s="80"/>
      <c r="D507" s="80"/>
      <c r="I507"/>
    </row>
    <row r="508" spans="3:9" ht="14.25" customHeight="1" x14ac:dyDescent="0.25">
      <c r="C508" s="80"/>
      <c r="D508" s="80"/>
      <c r="I508"/>
    </row>
    <row r="509" spans="3:9" ht="14.25" customHeight="1" x14ac:dyDescent="0.25">
      <c r="C509" s="80"/>
      <c r="D509" s="80"/>
      <c r="I509"/>
    </row>
    <row r="510" spans="3:9" ht="14.25" customHeight="1" x14ac:dyDescent="0.25">
      <c r="C510" s="80"/>
      <c r="D510" s="80"/>
      <c r="I510"/>
    </row>
    <row r="511" spans="3:9" ht="14.25" customHeight="1" x14ac:dyDescent="0.25">
      <c r="C511" s="80"/>
      <c r="D511" s="80"/>
      <c r="I511"/>
    </row>
    <row r="512" spans="3:9" ht="14.25" customHeight="1" x14ac:dyDescent="0.25">
      <c r="C512" s="80"/>
      <c r="D512" s="80"/>
      <c r="I512"/>
    </row>
    <row r="513" spans="3:9" ht="14.25" customHeight="1" x14ac:dyDescent="0.25">
      <c r="C513" s="80"/>
      <c r="D513" s="80"/>
      <c r="I513"/>
    </row>
    <row r="514" spans="3:9" ht="14.25" customHeight="1" x14ac:dyDescent="0.25">
      <c r="C514" s="80"/>
      <c r="D514" s="80"/>
      <c r="I514"/>
    </row>
    <row r="515" spans="3:9" ht="14.25" customHeight="1" x14ac:dyDescent="0.25">
      <c r="C515" s="80"/>
      <c r="D515" s="80"/>
      <c r="I515"/>
    </row>
    <row r="516" spans="3:9" ht="14.25" customHeight="1" x14ac:dyDescent="0.25">
      <c r="C516" s="80"/>
      <c r="D516" s="80"/>
      <c r="I516"/>
    </row>
    <row r="517" spans="3:9" ht="14.25" customHeight="1" x14ac:dyDescent="0.25">
      <c r="C517" s="80"/>
      <c r="D517" s="80"/>
      <c r="I517"/>
    </row>
    <row r="518" spans="3:9" ht="14.25" customHeight="1" x14ac:dyDescent="0.25">
      <c r="C518" s="80"/>
      <c r="D518" s="80"/>
      <c r="I518"/>
    </row>
    <row r="519" spans="3:9" ht="14.25" customHeight="1" x14ac:dyDescent="0.25">
      <c r="C519" s="80"/>
      <c r="D519" s="80"/>
      <c r="I519"/>
    </row>
    <row r="520" spans="3:9" ht="14.25" customHeight="1" x14ac:dyDescent="0.25">
      <c r="C520" s="80"/>
      <c r="D520" s="80"/>
      <c r="I520"/>
    </row>
    <row r="521" spans="3:9" ht="14.25" customHeight="1" x14ac:dyDescent="0.25">
      <c r="C521" s="80"/>
      <c r="D521" s="80"/>
      <c r="I521"/>
    </row>
    <row r="522" spans="3:9" ht="14.25" customHeight="1" x14ac:dyDescent="0.25">
      <c r="C522" s="80"/>
      <c r="D522" s="80"/>
      <c r="I522"/>
    </row>
    <row r="523" spans="3:9" ht="14.25" customHeight="1" x14ac:dyDescent="0.25">
      <c r="C523" s="80"/>
      <c r="D523" s="80"/>
      <c r="I523"/>
    </row>
    <row r="524" spans="3:9" ht="14.25" customHeight="1" x14ac:dyDescent="0.25">
      <c r="C524" s="80"/>
      <c r="D524" s="80"/>
      <c r="I524"/>
    </row>
    <row r="525" spans="3:9" ht="14.25" customHeight="1" x14ac:dyDescent="0.25">
      <c r="C525" s="80"/>
      <c r="D525" s="80"/>
      <c r="I525"/>
    </row>
    <row r="526" spans="3:9" ht="14.25" customHeight="1" x14ac:dyDescent="0.25">
      <c r="C526" s="80"/>
      <c r="D526" s="80"/>
      <c r="I526"/>
    </row>
    <row r="527" spans="3:9" ht="14.25" customHeight="1" x14ac:dyDescent="0.25">
      <c r="C527" s="80"/>
      <c r="D527" s="80"/>
      <c r="I527"/>
    </row>
    <row r="528" spans="3:9" ht="14.25" customHeight="1" x14ac:dyDescent="0.25">
      <c r="C528" s="80"/>
      <c r="D528" s="80"/>
      <c r="I528"/>
    </row>
    <row r="529" spans="3:9" ht="14.25" customHeight="1" x14ac:dyDescent="0.25">
      <c r="C529" s="80"/>
      <c r="D529" s="80"/>
      <c r="I529"/>
    </row>
    <row r="530" spans="3:9" ht="14.25" customHeight="1" x14ac:dyDescent="0.25">
      <c r="C530" s="80"/>
      <c r="D530" s="80"/>
      <c r="I530"/>
    </row>
    <row r="531" spans="3:9" ht="14.25" customHeight="1" x14ac:dyDescent="0.25">
      <c r="C531" s="80"/>
      <c r="D531" s="80"/>
      <c r="I531"/>
    </row>
    <row r="532" spans="3:9" ht="14.25" customHeight="1" x14ac:dyDescent="0.25">
      <c r="C532" s="80"/>
      <c r="D532" s="80"/>
      <c r="I532"/>
    </row>
    <row r="533" spans="3:9" ht="14.25" customHeight="1" x14ac:dyDescent="0.25">
      <c r="C533" s="80"/>
      <c r="D533" s="80"/>
      <c r="I533"/>
    </row>
    <row r="534" spans="3:9" ht="14.25" customHeight="1" x14ac:dyDescent="0.25">
      <c r="C534" s="80"/>
      <c r="D534" s="80"/>
      <c r="I534"/>
    </row>
    <row r="535" spans="3:9" ht="14.25" customHeight="1" x14ac:dyDescent="0.25">
      <c r="C535" s="80"/>
      <c r="D535" s="80"/>
      <c r="I535"/>
    </row>
    <row r="536" spans="3:9" ht="14.25" customHeight="1" x14ac:dyDescent="0.25">
      <c r="C536" s="80"/>
      <c r="D536" s="80"/>
      <c r="I536"/>
    </row>
    <row r="537" spans="3:9" ht="14.25" customHeight="1" x14ac:dyDescent="0.25">
      <c r="C537" s="80"/>
      <c r="D537" s="80"/>
      <c r="I537"/>
    </row>
    <row r="538" spans="3:9" ht="14.25" customHeight="1" x14ac:dyDescent="0.25">
      <c r="C538" s="80"/>
      <c r="D538" s="80"/>
      <c r="I538"/>
    </row>
    <row r="539" spans="3:9" ht="14.25" customHeight="1" x14ac:dyDescent="0.25">
      <c r="C539" s="80"/>
      <c r="D539" s="80"/>
      <c r="I539"/>
    </row>
    <row r="540" spans="3:9" ht="14.25" customHeight="1" x14ac:dyDescent="0.25">
      <c r="C540" s="80"/>
      <c r="D540" s="80"/>
      <c r="I540"/>
    </row>
    <row r="541" spans="3:9" ht="14.25" customHeight="1" x14ac:dyDescent="0.25">
      <c r="C541" s="80"/>
      <c r="D541" s="80"/>
      <c r="I541"/>
    </row>
    <row r="542" spans="3:9" ht="14.25" customHeight="1" x14ac:dyDescent="0.25">
      <c r="C542" s="80"/>
      <c r="D542" s="80"/>
      <c r="I542"/>
    </row>
    <row r="543" spans="3:9" ht="14.25" customHeight="1" x14ac:dyDescent="0.25">
      <c r="C543" s="80"/>
      <c r="D543" s="80"/>
      <c r="I543"/>
    </row>
    <row r="544" spans="3:9" ht="14.25" customHeight="1" x14ac:dyDescent="0.25">
      <c r="C544" s="80"/>
      <c r="D544" s="80"/>
      <c r="I544"/>
    </row>
    <row r="545" spans="3:9" ht="14.25" customHeight="1" x14ac:dyDescent="0.25">
      <c r="C545" s="80"/>
      <c r="D545" s="80"/>
      <c r="I545"/>
    </row>
    <row r="546" spans="3:9" ht="14.25" customHeight="1" x14ac:dyDescent="0.25">
      <c r="C546" s="80"/>
      <c r="D546" s="80"/>
      <c r="I546"/>
    </row>
    <row r="547" spans="3:9" ht="14.25" customHeight="1" x14ac:dyDescent="0.25">
      <c r="C547" s="80"/>
      <c r="D547" s="80"/>
      <c r="I547"/>
    </row>
    <row r="548" spans="3:9" ht="14.25" customHeight="1" x14ac:dyDescent="0.25">
      <c r="C548" s="80"/>
      <c r="D548" s="80"/>
      <c r="I548"/>
    </row>
    <row r="549" spans="3:9" ht="14.25" customHeight="1" x14ac:dyDescent="0.25">
      <c r="C549" s="80"/>
      <c r="D549" s="80"/>
      <c r="I549"/>
    </row>
    <row r="550" spans="3:9" ht="14.25" customHeight="1" x14ac:dyDescent="0.25">
      <c r="C550" s="80"/>
      <c r="D550" s="80"/>
      <c r="I550"/>
    </row>
    <row r="551" spans="3:9" ht="14.25" customHeight="1" x14ac:dyDescent="0.25">
      <c r="C551" s="80"/>
      <c r="D551" s="80"/>
      <c r="I551"/>
    </row>
    <row r="552" spans="3:9" ht="14.25" customHeight="1" x14ac:dyDescent="0.25">
      <c r="C552" s="80"/>
      <c r="D552" s="80"/>
      <c r="I552"/>
    </row>
    <row r="553" spans="3:9" ht="14.25" customHeight="1" x14ac:dyDescent="0.25">
      <c r="C553" s="80"/>
      <c r="D553" s="80"/>
    </row>
    <row r="554" spans="3:9" ht="14.25" customHeight="1" x14ac:dyDescent="0.25">
      <c r="C554" s="80"/>
      <c r="D554" s="80"/>
    </row>
    <row r="555" spans="3:9" ht="14.25" customHeight="1" x14ac:dyDescent="0.25">
      <c r="C555" s="80"/>
      <c r="D555" s="80"/>
    </row>
    <row r="556" spans="3:9" ht="14.25" customHeight="1" x14ac:dyDescent="0.25">
      <c r="C556" s="80"/>
      <c r="D556" s="80"/>
    </row>
    <row r="557" spans="3:9" ht="14.25" customHeight="1" x14ac:dyDescent="0.25">
      <c r="C557" s="80"/>
      <c r="D557" s="80"/>
    </row>
    <row r="558" spans="3:9" ht="14.25" customHeight="1" x14ac:dyDescent="0.25">
      <c r="C558" s="80"/>
      <c r="D558" s="80"/>
    </row>
    <row r="559" spans="3:9" ht="14.25" customHeight="1" x14ac:dyDescent="0.25">
      <c r="C559" s="80"/>
      <c r="D559" s="80"/>
    </row>
    <row r="560" spans="3:9" ht="14.25" customHeight="1" x14ac:dyDescent="0.25">
      <c r="C560" s="80"/>
      <c r="D560" s="80"/>
    </row>
    <row r="561" spans="3:4" ht="14.25" customHeight="1" x14ac:dyDescent="0.25">
      <c r="C561" s="80"/>
      <c r="D561" s="80"/>
    </row>
    <row r="562" spans="3:4" ht="14.25" customHeight="1" x14ac:dyDescent="0.25">
      <c r="C562" s="80"/>
      <c r="D562" s="80"/>
    </row>
    <row r="563" spans="3:4" ht="14.25" customHeight="1" x14ac:dyDescent="0.25">
      <c r="C563" s="80"/>
      <c r="D563" s="80"/>
    </row>
    <row r="564" spans="3:4" ht="14.25" customHeight="1" x14ac:dyDescent="0.25">
      <c r="C564" s="80"/>
      <c r="D564" s="80"/>
    </row>
    <row r="565" spans="3:4" ht="14.25" customHeight="1" x14ac:dyDescent="0.25">
      <c r="C565" s="80"/>
      <c r="D565" s="80"/>
    </row>
    <row r="566" spans="3:4" ht="14.25" customHeight="1" x14ac:dyDescent="0.25">
      <c r="C566" s="80"/>
      <c r="D566" s="80"/>
    </row>
    <row r="567" spans="3:4" ht="14.25" customHeight="1" x14ac:dyDescent="0.25">
      <c r="C567" s="80"/>
      <c r="D567" s="80"/>
    </row>
    <row r="568" spans="3:4" ht="14.25" customHeight="1" x14ac:dyDescent="0.25">
      <c r="C568" s="80"/>
      <c r="D568" s="80"/>
    </row>
    <row r="569" spans="3:4" ht="14.25" customHeight="1" x14ac:dyDescent="0.25">
      <c r="C569" s="80"/>
      <c r="D569" s="80"/>
    </row>
    <row r="570" spans="3:4" ht="14.25" customHeight="1" x14ac:dyDescent="0.25">
      <c r="C570" s="80"/>
      <c r="D570" s="80"/>
    </row>
    <row r="571" spans="3:4" ht="14.25" customHeight="1" x14ac:dyDescent="0.25">
      <c r="C571" s="80"/>
      <c r="D571" s="80"/>
    </row>
    <row r="572" spans="3:4" ht="14.25" customHeight="1" x14ac:dyDescent="0.25">
      <c r="C572" s="80"/>
      <c r="D572" s="80"/>
    </row>
    <row r="573" spans="3:4" ht="14.25" customHeight="1" x14ac:dyDescent="0.25">
      <c r="C573" s="80"/>
      <c r="D573" s="80"/>
    </row>
    <row r="574" spans="3:4" ht="14.25" customHeight="1" x14ac:dyDescent="0.25">
      <c r="C574" s="80"/>
      <c r="D574" s="80"/>
    </row>
    <row r="575" spans="3:4" ht="14.25" customHeight="1" x14ac:dyDescent="0.25">
      <c r="C575" s="80"/>
      <c r="D575" s="80"/>
    </row>
    <row r="576" spans="3:4" ht="14.25" customHeight="1" x14ac:dyDescent="0.25">
      <c r="C576" s="80"/>
      <c r="D576" s="80"/>
    </row>
    <row r="577" spans="3:4" ht="14.25" customHeight="1" x14ac:dyDescent="0.25">
      <c r="C577" s="80"/>
      <c r="D577" s="80"/>
    </row>
    <row r="578" spans="3:4" ht="14.25" customHeight="1" x14ac:dyDescent="0.25">
      <c r="C578" s="80"/>
      <c r="D578" s="80"/>
    </row>
    <row r="579" spans="3:4" ht="14.25" customHeight="1" x14ac:dyDescent="0.25">
      <c r="C579" s="80"/>
      <c r="D579" s="80"/>
    </row>
    <row r="580" spans="3:4" ht="14.25" customHeight="1" x14ac:dyDescent="0.25">
      <c r="C580" s="80"/>
      <c r="D580" s="80"/>
    </row>
    <row r="581" spans="3:4" ht="14.25" customHeight="1" x14ac:dyDescent="0.25">
      <c r="C581" s="80"/>
      <c r="D581" s="80"/>
    </row>
    <row r="582" spans="3:4" ht="14.25" customHeight="1" x14ac:dyDescent="0.25">
      <c r="C582" s="80"/>
      <c r="D582" s="80"/>
    </row>
    <row r="583" spans="3:4" ht="14.25" customHeight="1" x14ac:dyDescent="0.25">
      <c r="C583" s="80"/>
      <c r="D583" s="80"/>
    </row>
    <row r="584" spans="3:4" ht="14.25" customHeight="1" x14ac:dyDescent="0.25">
      <c r="C584" s="80"/>
      <c r="D584" s="80"/>
    </row>
    <row r="585" spans="3:4" ht="14.25" customHeight="1" x14ac:dyDescent="0.25">
      <c r="C585" s="80"/>
      <c r="D585" s="80"/>
    </row>
    <row r="586" spans="3:4" ht="14.25" customHeight="1" x14ac:dyDescent="0.25">
      <c r="C586" s="80"/>
      <c r="D586" s="80"/>
    </row>
    <row r="587" spans="3:4" ht="14.25" customHeight="1" x14ac:dyDescent="0.25">
      <c r="C587" s="80"/>
      <c r="D587" s="80"/>
    </row>
    <row r="588" spans="3:4" ht="14.25" customHeight="1" x14ac:dyDescent="0.25">
      <c r="C588" s="80"/>
      <c r="D588" s="80"/>
    </row>
    <row r="589" spans="3:4" ht="14.25" customHeight="1" x14ac:dyDescent="0.25">
      <c r="C589" s="80"/>
      <c r="D589" s="80"/>
    </row>
    <row r="590" spans="3:4" ht="14.25" customHeight="1" x14ac:dyDescent="0.25">
      <c r="C590" s="80"/>
      <c r="D590" s="80"/>
    </row>
    <row r="591" spans="3:4" ht="14.25" customHeight="1" x14ac:dyDescent="0.25">
      <c r="C591" s="80"/>
      <c r="D591" s="80"/>
    </row>
    <row r="592" spans="3:4" ht="14.25" customHeight="1" x14ac:dyDescent="0.25">
      <c r="C592" s="80"/>
      <c r="D592" s="80"/>
    </row>
    <row r="593" spans="3:4" ht="14.25" customHeight="1" x14ac:dyDescent="0.25">
      <c r="C593" s="80"/>
      <c r="D593" s="80"/>
    </row>
    <row r="594" spans="3:4" ht="14.25" customHeight="1" x14ac:dyDescent="0.25">
      <c r="C594" s="80"/>
      <c r="D594" s="80"/>
    </row>
    <row r="595" spans="3:4" ht="14.25" customHeight="1" x14ac:dyDescent="0.25">
      <c r="C595" s="80"/>
      <c r="D595" s="80"/>
    </row>
    <row r="596" spans="3:4" ht="14.25" customHeight="1" x14ac:dyDescent="0.25">
      <c r="C596" s="80"/>
      <c r="D596" s="80"/>
    </row>
    <row r="597" spans="3:4" ht="14.25" customHeight="1" x14ac:dyDescent="0.25">
      <c r="C597" s="80"/>
      <c r="D597" s="80"/>
    </row>
    <row r="598" spans="3:4" ht="14.25" customHeight="1" x14ac:dyDescent="0.25">
      <c r="C598" s="80"/>
      <c r="D598" s="80"/>
    </row>
    <row r="599" spans="3:4" ht="14.25" customHeight="1" x14ac:dyDescent="0.25">
      <c r="C599" s="80"/>
      <c r="D599" s="80"/>
    </row>
    <row r="600" spans="3:4" ht="14.25" customHeight="1" x14ac:dyDescent="0.25">
      <c r="C600" s="80"/>
      <c r="D600" s="80"/>
    </row>
    <row r="601" spans="3:4" ht="14.25" customHeight="1" x14ac:dyDescent="0.25">
      <c r="C601" s="80"/>
      <c r="D601" s="80"/>
    </row>
    <row r="602" spans="3:4" ht="14.25" customHeight="1" x14ac:dyDescent="0.25">
      <c r="C602" s="80"/>
      <c r="D602" s="80"/>
    </row>
    <row r="603" spans="3:4" ht="14.25" customHeight="1" x14ac:dyDescent="0.25">
      <c r="C603" s="80"/>
      <c r="D603" s="80"/>
    </row>
    <row r="604" spans="3:4" ht="14.25" customHeight="1" x14ac:dyDescent="0.25">
      <c r="C604" s="80"/>
      <c r="D604" s="80"/>
    </row>
    <row r="605" spans="3:4" ht="14.25" customHeight="1" x14ac:dyDescent="0.25">
      <c r="C605" s="80"/>
      <c r="D605" s="80"/>
    </row>
    <row r="606" spans="3:4" ht="14.25" customHeight="1" x14ac:dyDescent="0.25">
      <c r="C606" s="80"/>
      <c r="D606" s="80"/>
    </row>
    <row r="607" spans="3:4" ht="14.25" customHeight="1" x14ac:dyDescent="0.25">
      <c r="C607" s="80"/>
      <c r="D607" s="80"/>
    </row>
    <row r="608" spans="3:4" ht="14.25" customHeight="1" x14ac:dyDescent="0.25">
      <c r="C608" s="80"/>
      <c r="D608" s="80"/>
    </row>
    <row r="609" spans="3:4" ht="14.25" customHeight="1" x14ac:dyDescent="0.25">
      <c r="C609" s="80"/>
      <c r="D609" s="80"/>
    </row>
    <row r="610" spans="3:4" ht="14.25" customHeight="1" x14ac:dyDescent="0.25">
      <c r="C610" s="80"/>
      <c r="D610" s="80"/>
    </row>
    <row r="611" spans="3:4" ht="14.25" customHeight="1" x14ac:dyDescent="0.25">
      <c r="C611" s="80"/>
      <c r="D611" s="80"/>
    </row>
    <row r="612" spans="3:4" ht="14.25" customHeight="1" x14ac:dyDescent="0.25">
      <c r="C612" s="80"/>
      <c r="D612" s="80"/>
    </row>
    <row r="613" spans="3:4" ht="14.25" customHeight="1" x14ac:dyDescent="0.25">
      <c r="C613" s="80"/>
      <c r="D613" s="80"/>
    </row>
    <row r="614" spans="3:4" ht="14.25" customHeight="1" x14ac:dyDescent="0.25">
      <c r="C614" s="80"/>
      <c r="D614" s="80"/>
    </row>
    <row r="615" spans="3:4" ht="14.25" customHeight="1" x14ac:dyDescent="0.25">
      <c r="C615" s="80"/>
      <c r="D615" s="80"/>
    </row>
    <row r="616" spans="3:4" ht="14.25" customHeight="1" x14ac:dyDescent="0.25">
      <c r="C616" s="80"/>
      <c r="D616" s="80"/>
    </row>
    <row r="617" spans="3:4" ht="14.25" customHeight="1" x14ac:dyDescent="0.25">
      <c r="C617" s="80"/>
      <c r="D617" s="80"/>
    </row>
    <row r="618" spans="3:4" ht="14.25" customHeight="1" x14ac:dyDescent="0.25">
      <c r="C618" s="80"/>
      <c r="D618" s="80"/>
    </row>
    <row r="619" spans="3:4" ht="14.25" customHeight="1" x14ac:dyDescent="0.25">
      <c r="C619" s="80"/>
      <c r="D619" s="80"/>
    </row>
    <row r="620" spans="3:4" ht="14.25" customHeight="1" x14ac:dyDescent="0.25">
      <c r="C620" s="80"/>
      <c r="D620" s="80"/>
    </row>
    <row r="621" spans="3:4" ht="14.25" customHeight="1" x14ac:dyDescent="0.25">
      <c r="C621" s="80"/>
      <c r="D621" s="80"/>
    </row>
    <row r="622" spans="3:4" ht="14.25" customHeight="1" x14ac:dyDescent="0.25">
      <c r="C622" s="80"/>
      <c r="D622" s="80"/>
    </row>
    <row r="623" spans="3:4" ht="14.25" customHeight="1" x14ac:dyDescent="0.25">
      <c r="C623" s="80"/>
      <c r="D623" s="80"/>
    </row>
    <row r="624" spans="3:4" ht="14.25" customHeight="1" x14ac:dyDescent="0.25">
      <c r="C624" s="80"/>
      <c r="D624" s="80"/>
    </row>
    <row r="625" spans="3:4" ht="14.25" customHeight="1" x14ac:dyDescent="0.25">
      <c r="C625" s="80"/>
      <c r="D625" s="80"/>
    </row>
    <row r="626" spans="3:4" ht="14.25" customHeight="1" x14ac:dyDescent="0.25">
      <c r="C626" s="80"/>
      <c r="D626" s="80"/>
    </row>
    <row r="627" spans="3:4" ht="14.25" customHeight="1" x14ac:dyDescent="0.25">
      <c r="C627" s="80"/>
      <c r="D627" s="80"/>
    </row>
    <row r="628" spans="3:4" ht="14.25" customHeight="1" x14ac:dyDescent="0.25">
      <c r="C628" s="80"/>
      <c r="D628" s="80"/>
    </row>
    <row r="629" spans="3:4" ht="14.25" customHeight="1" x14ac:dyDescent="0.25">
      <c r="C629" s="80"/>
      <c r="D629" s="80"/>
    </row>
    <row r="630" spans="3:4" ht="14.25" customHeight="1" x14ac:dyDescent="0.25">
      <c r="C630" s="80"/>
      <c r="D630" s="80"/>
    </row>
    <row r="631" spans="3:4" ht="14.25" customHeight="1" x14ac:dyDescent="0.25">
      <c r="C631" s="80"/>
      <c r="D631" s="80"/>
    </row>
    <row r="632" spans="3:4" ht="14.25" customHeight="1" x14ac:dyDescent="0.25">
      <c r="C632" s="80"/>
      <c r="D632" s="80"/>
    </row>
    <row r="633" spans="3:4" ht="14.25" customHeight="1" x14ac:dyDescent="0.25">
      <c r="C633" s="80"/>
      <c r="D633" s="80"/>
    </row>
    <row r="634" spans="3:4" ht="14.25" customHeight="1" x14ac:dyDescent="0.25">
      <c r="C634" s="80"/>
      <c r="D634" s="80"/>
    </row>
    <row r="635" spans="3:4" ht="14.25" customHeight="1" x14ac:dyDescent="0.25">
      <c r="C635" s="80"/>
      <c r="D635" s="80"/>
    </row>
    <row r="636" spans="3:4" ht="14.25" customHeight="1" x14ac:dyDescent="0.25">
      <c r="C636" s="80"/>
      <c r="D636" s="80"/>
    </row>
    <row r="637" spans="3:4" ht="14.25" customHeight="1" x14ac:dyDescent="0.25">
      <c r="C637" s="80"/>
      <c r="D637" s="80"/>
    </row>
    <row r="638" spans="3:4" ht="14.25" customHeight="1" x14ac:dyDescent="0.25">
      <c r="C638" s="80"/>
      <c r="D638" s="80"/>
    </row>
    <row r="639" spans="3:4" ht="14.25" customHeight="1" x14ac:dyDescent="0.25">
      <c r="C639" s="80"/>
      <c r="D639" s="80"/>
    </row>
    <row r="640" spans="3:4" ht="14.25" customHeight="1" x14ac:dyDescent="0.25">
      <c r="C640" s="80"/>
      <c r="D640" s="80"/>
    </row>
    <row r="641" spans="3:4" ht="14.25" customHeight="1" x14ac:dyDescent="0.25">
      <c r="C641" s="80"/>
      <c r="D641" s="80"/>
    </row>
    <row r="642" spans="3:4" ht="14.25" customHeight="1" x14ac:dyDescent="0.25">
      <c r="C642" s="80"/>
      <c r="D642" s="80"/>
    </row>
    <row r="643" spans="3:4" ht="14.25" customHeight="1" x14ac:dyDescent="0.25">
      <c r="C643" s="80"/>
      <c r="D643" s="80"/>
    </row>
    <row r="644" spans="3:4" ht="14.25" customHeight="1" x14ac:dyDescent="0.25">
      <c r="C644" s="80"/>
      <c r="D644" s="80"/>
    </row>
    <row r="645" spans="3:4" ht="14.25" customHeight="1" x14ac:dyDescent="0.25">
      <c r="C645" s="80"/>
      <c r="D645" s="80"/>
    </row>
    <row r="646" spans="3:4" ht="14.25" customHeight="1" x14ac:dyDescent="0.25">
      <c r="C646" s="80"/>
      <c r="D646" s="80"/>
    </row>
    <row r="647" spans="3:4" ht="14.25" customHeight="1" x14ac:dyDescent="0.25">
      <c r="C647" s="80"/>
      <c r="D647" s="80"/>
    </row>
    <row r="648" spans="3:4" ht="14.25" customHeight="1" x14ac:dyDescent="0.25">
      <c r="C648" s="80"/>
      <c r="D648" s="80"/>
    </row>
    <row r="649" spans="3:4" ht="14.25" customHeight="1" x14ac:dyDescent="0.25">
      <c r="C649" s="80"/>
      <c r="D649" s="80"/>
    </row>
    <row r="650" spans="3:4" ht="14.25" customHeight="1" x14ac:dyDescent="0.25">
      <c r="C650" s="80"/>
      <c r="D650" s="80"/>
    </row>
    <row r="651" spans="3:4" ht="14.25" customHeight="1" x14ac:dyDescent="0.25">
      <c r="C651" s="80"/>
      <c r="D651" s="80"/>
    </row>
    <row r="652" spans="3:4" ht="14.25" customHeight="1" x14ac:dyDescent="0.25">
      <c r="C652" s="80"/>
      <c r="D652" s="80"/>
    </row>
    <row r="653" spans="3:4" ht="14.25" customHeight="1" x14ac:dyDescent="0.25">
      <c r="C653" s="80"/>
      <c r="D653" s="80"/>
    </row>
    <row r="654" spans="3:4" ht="14.25" customHeight="1" x14ac:dyDescent="0.25">
      <c r="C654" s="80"/>
      <c r="D654" s="80"/>
    </row>
    <row r="655" spans="3:4" ht="14.25" customHeight="1" x14ac:dyDescent="0.25">
      <c r="C655" s="80"/>
      <c r="D655" s="80"/>
    </row>
    <row r="656" spans="3:4" ht="14.25" customHeight="1" x14ac:dyDescent="0.25">
      <c r="C656" s="80"/>
      <c r="D656" s="80"/>
    </row>
    <row r="657" spans="3:4" ht="14.25" customHeight="1" x14ac:dyDescent="0.25">
      <c r="C657" s="80"/>
      <c r="D657" s="80"/>
    </row>
    <row r="658" spans="3:4" ht="14.25" customHeight="1" x14ac:dyDescent="0.25">
      <c r="C658" s="80"/>
      <c r="D658" s="80"/>
    </row>
    <row r="659" spans="3:4" ht="14.25" customHeight="1" x14ac:dyDescent="0.25">
      <c r="C659" s="80"/>
      <c r="D659" s="80"/>
    </row>
    <row r="660" spans="3:4" ht="14.25" customHeight="1" x14ac:dyDescent="0.25">
      <c r="C660" s="80"/>
      <c r="D660" s="80"/>
    </row>
    <row r="661" spans="3:4" ht="14.25" customHeight="1" x14ac:dyDescent="0.25">
      <c r="C661" s="80"/>
      <c r="D661" s="80"/>
    </row>
    <row r="662" spans="3:4" ht="14.25" customHeight="1" x14ac:dyDescent="0.25">
      <c r="C662" s="80"/>
      <c r="D662" s="80"/>
    </row>
    <row r="663" spans="3:4" ht="14.25" customHeight="1" x14ac:dyDescent="0.25">
      <c r="C663" s="80"/>
      <c r="D663" s="80"/>
    </row>
    <row r="664" spans="3:4" ht="14.25" customHeight="1" x14ac:dyDescent="0.25">
      <c r="C664" s="80"/>
      <c r="D664" s="80"/>
    </row>
    <row r="665" spans="3:4" ht="14.25" customHeight="1" x14ac:dyDescent="0.25">
      <c r="C665" s="80"/>
      <c r="D665" s="80"/>
    </row>
    <row r="666" spans="3:4" ht="14.25" customHeight="1" x14ac:dyDescent="0.25">
      <c r="C666" s="80"/>
      <c r="D666" s="80"/>
    </row>
    <row r="667" spans="3:4" ht="14.25" customHeight="1" x14ac:dyDescent="0.25">
      <c r="C667" s="80"/>
      <c r="D667" s="80"/>
    </row>
    <row r="668" spans="3:4" ht="14.25" customHeight="1" x14ac:dyDescent="0.25">
      <c r="C668" s="80"/>
      <c r="D668" s="80"/>
    </row>
    <row r="669" spans="3:4" ht="14.25" customHeight="1" x14ac:dyDescent="0.25">
      <c r="C669" s="80"/>
      <c r="D669" s="80"/>
    </row>
    <row r="670" spans="3:4" ht="14.25" customHeight="1" x14ac:dyDescent="0.25">
      <c r="C670" s="80"/>
      <c r="D670" s="80"/>
    </row>
    <row r="671" spans="3:4" ht="14.25" customHeight="1" x14ac:dyDescent="0.25">
      <c r="C671" s="80"/>
      <c r="D671" s="80"/>
    </row>
    <row r="672" spans="3:4" ht="14.25" customHeight="1" x14ac:dyDescent="0.25">
      <c r="C672" s="80"/>
      <c r="D672" s="80"/>
    </row>
    <row r="673" spans="3:4" ht="14.25" customHeight="1" x14ac:dyDescent="0.25">
      <c r="C673" s="80"/>
      <c r="D673" s="80"/>
    </row>
    <row r="674" spans="3:4" ht="14.25" customHeight="1" x14ac:dyDescent="0.25">
      <c r="C674" s="80"/>
      <c r="D674" s="80"/>
    </row>
    <row r="675" spans="3:4" ht="14.25" customHeight="1" x14ac:dyDescent="0.25">
      <c r="C675" s="80"/>
      <c r="D675" s="80"/>
    </row>
    <row r="676" spans="3:4" ht="14.25" customHeight="1" x14ac:dyDescent="0.25">
      <c r="C676" s="80"/>
      <c r="D676" s="80"/>
    </row>
    <row r="677" spans="3:4" ht="14.25" customHeight="1" x14ac:dyDescent="0.25">
      <c r="C677" s="80"/>
      <c r="D677" s="80"/>
    </row>
    <row r="678" spans="3:4" ht="14.25" customHeight="1" x14ac:dyDescent="0.25">
      <c r="C678" s="80"/>
      <c r="D678" s="80"/>
    </row>
    <row r="679" spans="3:4" ht="14.25" customHeight="1" x14ac:dyDescent="0.25">
      <c r="C679" s="80"/>
      <c r="D679" s="80"/>
    </row>
    <row r="680" spans="3:4" ht="14.25" customHeight="1" x14ac:dyDescent="0.25">
      <c r="C680" s="80"/>
      <c r="D680" s="80"/>
    </row>
    <row r="681" spans="3:4" ht="14.25" customHeight="1" x14ac:dyDescent="0.25">
      <c r="C681" s="80"/>
      <c r="D681" s="80"/>
    </row>
    <row r="682" spans="3:4" ht="14.25" customHeight="1" x14ac:dyDescent="0.25">
      <c r="C682" s="80"/>
      <c r="D682" s="80"/>
    </row>
    <row r="683" spans="3:4" ht="14.25" customHeight="1" x14ac:dyDescent="0.25">
      <c r="C683" s="80"/>
      <c r="D683" s="80"/>
    </row>
    <row r="684" spans="3:4" ht="14.25" customHeight="1" x14ac:dyDescent="0.25">
      <c r="C684" s="80"/>
      <c r="D684" s="80"/>
    </row>
    <row r="685" spans="3:4" ht="14.25" customHeight="1" x14ac:dyDescent="0.25">
      <c r="C685" s="80"/>
      <c r="D685" s="80"/>
    </row>
    <row r="686" spans="3:4" ht="14.25" customHeight="1" x14ac:dyDescent="0.25">
      <c r="C686" s="80"/>
      <c r="D686" s="80"/>
    </row>
    <row r="687" spans="3:4" ht="14.25" customHeight="1" x14ac:dyDescent="0.25">
      <c r="C687" s="80"/>
      <c r="D687" s="80"/>
    </row>
    <row r="688" spans="3:4" ht="14.25" customHeight="1" x14ac:dyDescent="0.25">
      <c r="C688" s="80"/>
      <c r="D688" s="80"/>
    </row>
    <row r="689" spans="3:4" ht="14.25" customHeight="1" x14ac:dyDescent="0.25">
      <c r="C689" s="80"/>
      <c r="D689" s="80"/>
    </row>
    <row r="690" spans="3:4" ht="14.25" customHeight="1" x14ac:dyDescent="0.25">
      <c r="C690" s="80"/>
      <c r="D690" s="80"/>
    </row>
    <row r="691" spans="3:4" ht="14.25" customHeight="1" x14ac:dyDescent="0.25">
      <c r="C691" s="80"/>
      <c r="D691" s="80"/>
    </row>
    <row r="692" spans="3:4" ht="14.25" customHeight="1" x14ac:dyDescent="0.25">
      <c r="C692" s="80"/>
      <c r="D692" s="80"/>
    </row>
    <row r="693" spans="3:4" ht="14.25" customHeight="1" x14ac:dyDescent="0.25">
      <c r="C693" s="80"/>
      <c r="D693" s="80"/>
    </row>
    <row r="694" spans="3:4" ht="14.25" customHeight="1" x14ac:dyDescent="0.25">
      <c r="C694" s="80"/>
      <c r="D694" s="80"/>
    </row>
    <row r="695" spans="3:4" ht="14.25" customHeight="1" x14ac:dyDescent="0.25">
      <c r="C695" s="80"/>
      <c r="D695" s="80"/>
    </row>
    <row r="696" spans="3:4" ht="14.25" customHeight="1" x14ac:dyDescent="0.25">
      <c r="C696" s="80"/>
      <c r="D696" s="80"/>
    </row>
    <row r="697" spans="3:4" ht="14.25" customHeight="1" x14ac:dyDescent="0.25">
      <c r="C697" s="80"/>
      <c r="D697" s="80"/>
    </row>
    <row r="698" spans="3:4" ht="14.25" customHeight="1" x14ac:dyDescent="0.25">
      <c r="C698" s="80"/>
      <c r="D698" s="80"/>
    </row>
    <row r="699" spans="3:4" ht="14.25" customHeight="1" x14ac:dyDescent="0.25">
      <c r="C699" s="80"/>
      <c r="D699" s="80"/>
    </row>
    <row r="700" spans="3:4" ht="14.25" customHeight="1" x14ac:dyDescent="0.25">
      <c r="C700" s="80"/>
      <c r="D700" s="80"/>
    </row>
    <row r="701" spans="3:4" ht="14.25" customHeight="1" x14ac:dyDescent="0.25">
      <c r="C701" s="80"/>
      <c r="D701" s="80"/>
    </row>
    <row r="702" spans="3:4" ht="14.25" customHeight="1" x14ac:dyDescent="0.25">
      <c r="C702" s="80"/>
      <c r="D702" s="80"/>
    </row>
    <row r="703" spans="3:4" ht="14.25" customHeight="1" x14ac:dyDescent="0.25">
      <c r="C703" s="80"/>
      <c r="D703" s="80"/>
    </row>
    <row r="704" spans="3:4" ht="14.25" customHeight="1" x14ac:dyDescent="0.25">
      <c r="C704" s="80"/>
      <c r="D704" s="80"/>
    </row>
    <row r="705" spans="3:4" ht="14.25" customHeight="1" x14ac:dyDescent="0.25">
      <c r="C705" s="80"/>
      <c r="D705" s="80"/>
    </row>
    <row r="706" spans="3:4" ht="14.25" customHeight="1" x14ac:dyDescent="0.25">
      <c r="C706" s="80"/>
      <c r="D706" s="80"/>
    </row>
    <row r="707" spans="3:4" ht="14.25" customHeight="1" x14ac:dyDescent="0.25">
      <c r="C707" s="80"/>
      <c r="D707" s="80"/>
    </row>
    <row r="708" spans="3:4" ht="14.25" customHeight="1" x14ac:dyDescent="0.25">
      <c r="C708" s="80"/>
      <c r="D708" s="80"/>
    </row>
    <row r="709" spans="3:4" ht="14.25" customHeight="1" x14ac:dyDescent="0.25">
      <c r="C709" s="80"/>
      <c r="D709" s="80"/>
    </row>
    <row r="710" spans="3:4" ht="14.25" customHeight="1" x14ac:dyDescent="0.25">
      <c r="C710" s="80"/>
      <c r="D710" s="80"/>
    </row>
    <row r="711" spans="3:4" ht="14.25" customHeight="1" x14ac:dyDescent="0.25">
      <c r="C711" s="80"/>
      <c r="D711" s="80"/>
    </row>
    <row r="712" spans="3:4" ht="14.25" customHeight="1" x14ac:dyDescent="0.25">
      <c r="C712" s="80"/>
      <c r="D712" s="80"/>
    </row>
    <row r="713" spans="3:4" ht="14.25" customHeight="1" x14ac:dyDescent="0.25">
      <c r="C713" s="80"/>
      <c r="D713" s="80"/>
    </row>
    <row r="714" spans="3:4" ht="14.25" customHeight="1" x14ac:dyDescent="0.25">
      <c r="C714" s="80"/>
      <c r="D714" s="80"/>
    </row>
    <row r="715" spans="3:4" ht="14.25" customHeight="1" x14ac:dyDescent="0.25">
      <c r="C715" s="80"/>
      <c r="D715" s="80"/>
    </row>
    <row r="716" spans="3:4" ht="14.25" customHeight="1" x14ac:dyDescent="0.25">
      <c r="C716" s="80"/>
      <c r="D716" s="80"/>
    </row>
    <row r="717" spans="3:4" ht="14.25" customHeight="1" x14ac:dyDescent="0.25">
      <c r="C717" s="80"/>
      <c r="D717" s="80"/>
    </row>
    <row r="718" spans="3:4" ht="14.25" customHeight="1" x14ac:dyDescent="0.25">
      <c r="C718" s="80"/>
      <c r="D718" s="80"/>
    </row>
    <row r="719" spans="3:4" ht="14.25" customHeight="1" x14ac:dyDescent="0.25">
      <c r="C719" s="80"/>
      <c r="D719" s="80"/>
    </row>
    <row r="720" spans="3:4" ht="14.25" customHeight="1" x14ac:dyDescent="0.25">
      <c r="C720" s="80"/>
      <c r="D720" s="80"/>
    </row>
    <row r="721" spans="3:4" ht="14.25" customHeight="1" x14ac:dyDescent="0.25">
      <c r="C721" s="80"/>
      <c r="D721" s="80"/>
    </row>
    <row r="722" spans="3:4" ht="14.25" customHeight="1" x14ac:dyDescent="0.25">
      <c r="C722" s="80"/>
      <c r="D722" s="80"/>
    </row>
    <row r="723" spans="3:4" ht="14.25" customHeight="1" x14ac:dyDescent="0.25">
      <c r="C723" s="80"/>
      <c r="D723" s="80"/>
    </row>
    <row r="724" spans="3:4" ht="14.25" customHeight="1" x14ac:dyDescent="0.25">
      <c r="C724" s="80"/>
      <c r="D724" s="80"/>
    </row>
    <row r="725" spans="3:4" ht="14.25" customHeight="1" x14ac:dyDescent="0.25">
      <c r="C725" s="80"/>
      <c r="D725" s="80"/>
    </row>
    <row r="726" spans="3:4" ht="14.25" customHeight="1" x14ac:dyDescent="0.25">
      <c r="C726" s="80"/>
      <c r="D726" s="80"/>
    </row>
    <row r="727" spans="3:4" ht="14.25" customHeight="1" x14ac:dyDescent="0.25">
      <c r="C727" s="80"/>
      <c r="D727" s="80"/>
    </row>
    <row r="728" spans="3:4" ht="14.25" customHeight="1" x14ac:dyDescent="0.25">
      <c r="C728" s="80"/>
      <c r="D728" s="80"/>
    </row>
    <row r="729" spans="3:4" ht="14.25" customHeight="1" x14ac:dyDescent="0.25">
      <c r="C729" s="80"/>
      <c r="D729" s="80"/>
    </row>
    <row r="730" spans="3:4" ht="14.25" customHeight="1" x14ac:dyDescent="0.25">
      <c r="C730" s="80"/>
      <c r="D730" s="80"/>
    </row>
    <row r="731" spans="3:4" ht="14.25" customHeight="1" x14ac:dyDescent="0.25">
      <c r="C731" s="80"/>
      <c r="D731" s="80"/>
    </row>
    <row r="732" spans="3:4" ht="14.25" customHeight="1" x14ac:dyDescent="0.25">
      <c r="C732" s="80"/>
      <c r="D732" s="80"/>
    </row>
    <row r="733" spans="3:4" ht="14.25" customHeight="1" x14ac:dyDescent="0.25">
      <c r="C733" s="80"/>
      <c r="D733" s="80"/>
    </row>
    <row r="734" spans="3:4" ht="14.25" customHeight="1" x14ac:dyDescent="0.25">
      <c r="C734" s="80"/>
      <c r="D734" s="80"/>
    </row>
    <row r="735" spans="3:4" ht="14.25" customHeight="1" x14ac:dyDescent="0.25">
      <c r="C735" s="80"/>
      <c r="D735" s="80"/>
    </row>
    <row r="736" spans="3:4" ht="14.25" customHeight="1" x14ac:dyDescent="0.25">
      <c r="C736" s="80"/>
      <c r="D736" s="80"/>
    </row>
    <row r="737" spans="3:4" ht="14.25" customHeight="1" x14ac:dyDescent="0.25">
      <c r="C737" s="80"/>
      <c r="D737" s="80"/>
    </row>
    <row r="738" spans="3:4" ht="14.25" customHeight="1" x14ac:dyDescent="0.25">
      <c r="C738" s="80"/>
      <c r="D738" s="80"/>
    </row>
    <row r="739" spans="3:4" ht="14.25" customHeight="1" x14ac:dyDescent="0.25">
      <c r="C739" s="80"/>
      <c r="D739" s="80"/>
    </row>
    <row r="740" spans="3:4" ht="14.25" customHeight="1" x14ac:dyDescent="0.25">
      <c r="C740" s="80"/>
      <c r="D740" s="80"/>
    </row>
    <row r="741" spans="3:4" ht="14.25" customHeight="1" x14ac:dyDescent="0.25">
      <c r="C741" s="80"/>
      <c r="D741" s="80"/>
    </row>
    <row r="742" spans="3:4" ht="14.25" customHeight="1" x14ac:dyDescent="0.25">
      <c r="C742" s="80"/>
      <c r="D742" s="80"/>
    </row>
    <row r="743" spans="3:4" ht="14.25" customHeight="1" x14ac:dyDescent="0.25">
      <c r="C743" s="80"/>
      <c r="D743" s="80"/>
    </row>
    <row r="744" spans="3:4" ht="14.25" customHeight="1" x14ac:dyDescent="0.25">
      <c r="C744" s="80"/>
      <c r="D744" s="80"/>
    </row>
    <row r="745" spans="3:4" ht="14.25" customHeight="1" x14ac:dyDescent="0.25">
      <c r="C745" s="80"/>
      <c r="D745" s="80"/>
    </row>
    <row r="746" spans="3:4" ht="14.25" customHeight="1" x14ac:dyDescent="0.25">
      <c r="C746" s="80"/>
      <c r="D746" s="80"/>
    </row>
    <row r="747" spans="3:4" ht="14.25" customHeight="1" x14ac:dyDescent="0.25">
      <c r="C747" s="80"/>
      <c r="D747" s="80"/>
    </row>
    <row r="748" spans="3:4" ht="14.25" customHeight="1" x14ac:dyDescent="0.25">
      <c r="C748" s="80"/>
      <c r="D748" s="80"/>
    </row>
    <row r="749" spans="3:4" ht="14.25" customHeight="1" x14ac:dyDescent="0.25">
      <c r="C749" s="80"/>
      <c r="D749" s="80"/>
    </row>
    <row r="750" spans="3:4" ht="14.25" customHeight="1" x14ac:dyDescent="0.25">
      <c r="C750" s="80"/>
      <c r="D750" s="80"/>
    </row>
    <row r="751" spans="3:4" ht="14.25" customHeight="1" x14ac:dyDescent="0.25">
      <c r="C751" s="80"/>
      <c r="D751" s="80"/>
    </row>
    <row r="752" spans="3:4" ht="14.25" customHeight="1" x14ac:dyDescent="0.25">
      <c r="C752" s="80"/>
      <c r="D752" s="80"/>
    </row>
    <row r="753" spans="3:4" ht="14.25" customHeight="1" x14ac:dyDescent="0.25">
      <c r="C753" s="80"/>
      <c r="D753" s="80"/>
    </row>
    <row r="754" spans="3:4" ht="14.25" customHeight="1" x14ac:dyDescent="0.25">
      <c r="C754" s="80"/>
      <c r="D754" s="80"/>
    </row>
    <row r="755" spans="3:4" ht="14.25" customHeight="1" x14ac:dyDescent="0.25">
      <c r="C755" s="80"/>
      <c r="D755" s="80"/>
    </row>
    <row r="756" spans="3:4" ht="14.25" customHeight="1" x14ac:dyDescent="0.25">
      <c r="C756" s="80"/>
      <c r="D756" s="80"/>
    </row>
    <row r="757" spans="3:4" ht="14.25" customHeight="1" x14ac:dyDescent="0.25">
      <c r="C757" s="80"/>
      <c r="D757" s="80"/>
    </row>
    <row r="758" spans="3:4" ht="14.25" customHeight="1" x14ac:dyDescent="0.25">
      <c r="C758" s="80"/>
      <c r="D758" s="80"/>
    </row>
    <row r="759" spans="3:4" ht="14.25" customHeight="1" x14ac:dyDescent="0.25">
      <c r="C759" s="80"/>
      <c r="D759" s="80"/>
    </row>
    <row r="760" spans="3:4" ht="14.25" customHeight="1" x14ac:dyDescent="0.25">
      <c r="C760" s="80"/>
      <c r="D760" s="80"/>
    </row>
    <row r="761" spans="3:4" ht="14.25" customHeight="1" x14ac:dyDescent="0.25">
      <c r="C761" s="80"/>
      <c r="D761" s="80"/>
    </row>
    <row r="762" spans="3:4" ht="14.25" customHeight="1" x14ac:dyDescent="0.25">
      <c r="C762" s="80"/>
      <c r="D762" s="80"/>
    </row>
    <row r="763" spans="3:4" ht="14.25" customHeight="1" x14ac:dyDescent="0.25">
      <c r="C763" s="80"/>
      <c r="D763" s="80"/>
    </row>
    <row r="764" spans="3:4" ht="14.25" customHeight="1" x14ac:dyDescent="0.25">
      <c r="C764" s="80"/>
      <c r="D764" s="80"/>
    </row>
    <row r="765" spans="3:4" ht="14.25" customHeight="1" x14ac:dyDescent="0.25">
      <c r="C765" s="80"/>
      <c r="D765" s="80"/>
    </row>
    <row r="766" spans="3:4" ht="14.25" customHeight="1" x14ac:dyDescent="0.25">
      <c r="C766" s="80"/>
      <c r="D766" s="80"/>
    </row>
    <row r="767" spans="3:4" ht="14.25" customHeight="1" x14ac:dyDescent="0.25">
      <c r="C767" s="80"/>
      <c r="D767" s="80"/>
    </row>
    <row r="768" spans="3:4" ht="14.25" customHeight="1" x14ac:dyDescent="0.25">
      <c r="C768" s="80"/>
      <c r="D768" s="80"/>
    </row>
    <row r="769" spans="3:4" ht="14.25" customHeight="1" x14ac:dyDescent="0.25">
      <c r="C769" s="80"/>
      <c r="D769" s="80"/>
    </row>
    <row r="770" spans="3:4" ht="14.25" customHeight="1" x14ac:dyDescent="0.25">
      <c r="C770" s="80"/>
      <c r="D770" s="80"/>
    </row>
    <row r="771" spans="3:4" ht="14.25" customHeight="1" x14ac:dyDescent="0.25">
      <c r="C771" s="80"/>
      <c r="D771" s="80"/>
    </row>
    <row r="772" spans="3:4" ht="14.25" customHeight="1" x14ac:dyDescent="0.25">
      <c r="C772" s="80"/>
      <c r="D772" s="80"/>
    </row>
    <row r="773" spans="3:4" ht="14.25" customHeight="1" x14ac:dyDescent="0.25">
      <c r="C773" s="80"/>
      <c r="D773" s="80"/>
    </row>
    <row r="774" spans="3:4" ht="14.25" customHeight="1" x14ac:dyDescent="0.25">
      <c r="C774" s="80"/>
      <c r="D774" s="80"/>
    </row>
    <row r="775" spans="3:4" ht="14.25" customHeight="1" x14ac:dyDescent="0.25">
      <c r="C775" s="80"/>
      <c r="D775" s="80"/>
    </row>
    <row r="776" spans="3:4" ht="14.25" customHeight="1" x14ac:dyDescent="0.25">
      <c r="C776" s="80"/>
      <c r="D776" s="80"/>
    </row>
    <row r="777" spans="3:4" ht="14.25" customHeight="1" x14ac:dyDescent="0.25">
      <c r="C777" s="80"/>
      <c r="D777" s="80"/>
    </row>
    <row r="778" spans="3:4" ht="14.25" customHeight="1" x14ac:dyDescent="0.25">
      <c r="C778" s="80"/>
      <c r="D778" s="80"/>
    </row>
    <row r="779" spans="3:4" ht="14.25" customHeight="1" x14ac:dyDescent="0.25">
      <c r="C779" s="80"/>
      <c r="D779" s="80"/>
    </row>
    <row r="780" spans="3:4" ht="14.25" customHeight="1" x14ac:dyDescent="0.25">
      <c r="C780" s="80"/>
      <c r="D780" s="80"/>
    </row>
    <row r="781" spans="3:4" ht="14.25" customHeight="1" x14ac:dyDescent="0.25">
      <c r="C781" s="80"/>
      <c r="D781" s="80"/>
    </row>
    <row r="782" spans="3:4" ht="14.25" customHeight="1" x14ac:dyDescent="0.25">
      <c r="C782" s="80"/>
      <c r="D782" s="80"/>
    </row>
    <row r="783" spans="3:4" ht="14.25" customHeight="1" x14ac:dyDescent="0.25">
      <c r="C783" s="80"/>
      <c r="D783" s="80"/>
    </row>
    <row r="784" spans="3:4" ht="14.25" customHeight="1" x14ac:dyDescent="0.25">
      <c r="C784" s="80"/>
      <c r="D784" s="80"/>
    </row>
    <row r="785" spans="3:4" ht="14.25" customHeight="1" x14ac:dyDescent="0.25">
      <c r="C785" s="80"/>
      <c r="D785" s="80"/>
    </row>
    <row r="786" spans="3:4" ht="14.25" customHeight="1" x14ac:dyDescent="0.25">
      <c r="C786" s="80"/>
      <c r="D786" s="80"/>
    </row>
    <row r="787" spans="3:4" ht="14.25" customHeight="1" x14ac:dyDescent="0.25">
      <c r="C787" s="80"/>
      <c r="D787" s="80"/>
    </row>
    <row r="788" spans="3:4" ht="14.25" customHeight="1" x14ac:dyDescent="0.25">
      <c r="C788" s="80"/>
      <c r="D788" s="80"/>
    </row>
    <row r="789" spans="3:4" ht="14.25" customHeight="1" x14ac:dyDescent="0.25">
      <c r="C789" s="80"/>
      <c r="D789" s="80"/>
    </row>
    <row r="790" spans="3:4" ht="14.25" customHeight="1" x14ac:dyDescent="0.25">
      <c r="C790" s="80"/>
      <c r="D790" s="80"/>
    </row>
    <row r="791" spans="3:4" ht="14.25" customHeight="1" x14ac:dyDescent="0.25">
      <c r="C791" s="80"/>
      <c r="D791" s="80"/>
    </row>
    <row r="792" spans="3:4" ht="14.25" customHeight="1" x14ac:dyDescent="0.25">
      <c r="C792" s="80"/>
      <c r="D792" s="80"/>
    </row>
    <row r="793" spans="3:4" ht="14.25" customHeight="1" x14ac:dyDescent="0.25">
      <c r="C793" s="80"/>
      <c r="D793" s="80"/>
    </row>
    <row r="794" spans="3:4" ht="14.25" customHeight="1" x14ac:dyDescent="0.25">
      <c r="C794" s="80"/>
      <c r="D794" s="80"/>
    </row>
    <row r="795" spans="3:4" ht="14.25" customHeight="1" x14ac:dyDescent="0.25">
      <c r="C795" s="80"/>
      <c r="D795" s="80"/>
    </row>
    <row r="796" spans="3:4" ht="14.25" customHeight="1" x14ac:dyDescent="0.25">
      <c r="C796" s="80"/>
      <c r="D796" s="80"/>
    </row>
    <row r="797" spans="3:4" ht="14.25" customHeight="1" x14ac:dyDescent="0.25">
      <c r="C797" s="80"/>
      <c r="D797" s="80"/>
    </row>
    <row r="798" spans="3:4" ht="14.25" customHeight="1" x14ac:dyDescent="0.25">
      <c r="C798" s="80"/>
      <c r="D798" s="80"/>
    </row>
    <row r="799" spans="3:4" ht="14.25" customHeight="1" x14ac:dyDescent="0.25">
      <c r="C799" s="80"/>
      <c r="D799" s="80"/>
    </row>
    <row r="800" spans="3:4" ht="14.25" customHeight="1" x14ac:dyDescent="0.25">
      <c r="C800" s="80"/>
      <c r="D800" s="80"/>
    </row>
    <row r="801" spans="3:4" ht="14.25" customHeight="1" x14ac:dyDescent="0.25">
      <c r="C801" s="80"/>
      <c r="D801" s="80"/>
    </row>
    <row r="802" spans="3:4" ht="14.25" customHeight="1" x14ac:dyDescent="0.25">
      <c r="C802" s="80"/>
      <c r="D802" s="80"/>
    </row>
    <row r="803" spans="3:4" ht="14.25" customHeight="1" x14ac:dyDescent="0.25">
      <c r="C803" s="80"/>
      <c r="D803" s="80"/>
    </row>
    <row r="804" spans="3:4" ht="14.25" customHeight="1" x14ac:dyDescent="0.25">
      <c r="C804" s="80"/>
      <c r="D804" s="80"/>
    </row>
    <row r="805" spans="3:4" ht="14.25" customHeight="1" x14ac:dyDescent="0.25">
      <c r="C805" s="80"/>
      <c r="D805" s="80"/>
    </row>
    <row r="806" spans="3:4" ht="14.25" customHeight="1" x14ac:dyDescent="0.25">
      <c r="C806" s="80"/>
      <c r="D806" s="80"/>
    </row>
    <row r="807" spans="3:4" ht="14.25" customHeight="1" x14ac:dyDescent="0.25">
      <c r="C807" s="80"/>
      <c r="D807" s="80"/>
    </row>
    <row r="808" spans="3:4" ht="14.25" customHeight="1" x14ac:dyDescent="0.25">
      <c r="C808" s="80"/>
      <c r="D808" s="80"/>
    </row>
    <row r="809" spans="3:4" ht="14.25" customHeight="1" x14ac:dyDescent="0.25">
      <c r="C809" s="80"/>
      <c r="D809" s="80"/>
    </row>
    <row r="810" spans="3:4" ht="14.25" customHeight="1" x14ac:dyDescent="0.25">
      <c r="C810" s="80"/>
      <c r="D810" s="80"/>
    </row>
    <row r="811" spans="3:4" ht="14.25" customHeight="1" x14ac:dyDescent="0.25">
      <c r="C811" s="80"/>
      <c r="D811" s="80"/>
    </row>
    <row r="812" spans="3:4" ht="14.25" customHeight="1" x14ac:dyDescent="0.25">
      <c r="C812" s="80"/>
      <c r="D812" s="80"/>
    </row>
    <row r="813" spans="3:4" ht="14.25" customHeight="1" x14ac:dyDescent="0.25">
      <c r="C813" s="80"/>
      <c r="D813" s="80"/>
    </row>
    <row r="814" spans="3:4" ht="14.25" customHeight="1" x14ac:dyDescent="0.25">
      <c r="C814" s="80"/>
      <c r="D814" s="80"/>
    </row>
    <row r="815" spans="3:4" ht="14.25" customHeight="1" x14ac:dyDescent="0.25">
      <c r="C815" s="80"/>
      <c r="D815" s="80"/>
    </row>
    <row r="816" spans="3:4" ht="14.25" customHeight="1" x14ac:dyDescent="0.25">
      <c r="C816" s="80"/>
      <c r="D816" s="80"/>
    </row>
    <row r="817" spans="3:4" ht="14.25" customHeight="1" x14ac:dyDescent="0.25">
      <c r="C817" s="80"/>
      <c r="D817" s="80"/>
    </row>
    <row r="818" spans="3:4" ht="14.25" customHeight="1" x14ac:dyDescent="0.25">
      <c r="C818" s="80"/>
      <c r="D818" s="80"/>
    </row>
    <row r="819" spans="3:4" ht="14.25" customHeight="1" x14ac:dyDescent="0.25">
      <c r="C819" s="80"/>
      <c r="D819" s="80"/>
    </row>
    <row r="820" spans="3:4" ht="14.25" customHeight="1" x14ac:dyDescent="0.25">
      <c r="C820" s="80"/>
      <c r="D820" s="80"/>
    </row>
    <row r="821" spans="3:4" ht="14.25" customHeight="1" x14ac:dyDescent="0.25">
      <c r="C821" s="80"/>
      <c r="D821" s="80"/>
    </row>
    <row r="822" spans="3:4" ht="14.25" customHeight="1" x14ac:dyDescent="0.25">
      <c r="C822" s="80"/>
      <c r="D822" s="80"/>
    </row>
    <row r="823" spans="3:4" ht="14.25" customHeight="1" x14ac:dyDescent="0.25">
      <c r="C823" s="80"/>
      <c r="D823" s="80"/>
    </row>
    <row r="824" spans="3:4" ht="14.25" customHeight="1" x14ac:dyDescent="0.25">
      <c r="C824" s="80"/>
      <c r="D824" s="80"/>
    </row>
    <row r="825" spans="3:4" ht="14.25" customHeight="1" x14ac:dyDescent="0.25">
      <c r="C825" s="80"/>
      <c r="D825" s="80"/>
    </row>
    <row r="826" spans="3:4" ht="14.25" customHeight="1" x14ac:dyDescent="0.25">
      <c r="C826" s="80"/>
      <c r="D826" s="80"/>
    </row>
    <row r="827" spans="3:4" ht="14.25" customHeight="1" x14ac:dyDescent="0.25">
      <c r="C827" s="80"/>
      <c r="D827" s="80"/>
    </row>
    <row r="828" spans="3:4" ht="14.25" customHeight="1" x14ac:dyDescent="0.25">
      <c r="C828" s="80"/>
      <c r="D828" s="80"/>
    </row>
    <row r="829" spans="3:4" ht="14.25" customHeight="1" x14ac:dyDescent="0.25">
      <c r="C829" s="80"/>
      <c r="D829" s="80"/>
    </row>
    <row r="830" spans="3:4" ht="14.25" customHeight="1" x14ac:dyDescent="0.25">
      <c r="C830" s="80"/>
      <c r="D830" s="80"/>
    </row>
    <row r="831" spans="3:4" ht="14.25" customHeight="1" x14ac:dyDescent="0.25">
      <c r="C831" s="80"/>
      <c r="D831" s="80"/>
    </row>
    <row r="832" spans="3:4" ht="14.25" customHeight="1" x14ac:dyDescent="0.25">
      <c r="C832" s="80"/>
      <c r="D832" s="80"/>
    </row>
    <row r="833" spans="3:4" ht="14.25" customHeight="1" x14ac:dyDescent="0.25">
      <c r="C833" s="80"/>
      <c r="D833" s="80"/>
    </row>
    <row r="834" spans="3:4" ht="14.25" customHeight="1" x14ac:dyDescent="0.25">
      <c r="C834" s="80"/>
      <c r="D834" s="80"/>
    </row>
    <row r="835" spans="3:4" ht="14.25" customHeight="1" x14ac:dyDescent="0.25">
      <c r="C835" s="80"/>
      <c r="D835" s="80"/>
    </row>
    <row r="836" spans="3:4" ht="14.25" customHeight="1" x14ac:dyDescent="0.25">
      <c r="C836" s="80"/>
      <c r="D836" s="80"/>
    </row>
    <row r="837" spans="3:4" ht="14.25" customHeight="1" x14ac:dyDescent="0.25">
      <c r="C837" s="80"/>
      <c r="D837" s="80"/>
    </row>
    <row r="838" spans="3:4" ht="14.25" customHeight="1" x14ac:dyDescent="0.25">
      <c r="C838" s="80"/>
      <c r="D838" s="80"/>
    </row>
    <row r="839" spans="3:4" ht="14.25" customHeight="1" x14ac:dyDescent="0.25">
      <c r="C839" s="80"/>
      <c r="D839" s="80"/>
    </row>
    <row r="840" spans="3:4" ht="14.25" customHeight="1" x14ac:dyDescent="0.25">
      <c r="C840" s="80"/>
      <c r="D840" s="80"/>
    </row>
    <row r="841" spans="3:4" ht="14.25" customHeight="1" x14ac:dyDescent="0.25">
      <c r="C841" s="80"/>
      <c r="D841" s="80"/>
    </row>
    <row r="842" spans="3:4" ht="14.25" customHeight="1" x14ac:dyDescent="0.25">
      <c r="C842" s="80"/>
      <c r="D842" s="80"/>
    </row>
    <row r="843" spans="3:4" ht="14.25" customHeight="1" x14ac:dyDescent="0.25">
      <c r="C843" s="80"/>
      <c r="D843" s="80"/>
    </row>
    <row r="844" spans="3:4" ht="14.25" customHeight="1" x14ac:dyDescent="0.25">
      <c r="C844" s="80"/>
      <c r="D844" s="80"/>
    </row>
    <row r="845" spans="3:4" ht="14.25" customHeight="1" x14ac:dyDescent="0.25">
      <c r="C845" s="80"/>
      <c r="D845" s="80"/>
    </row>
    <row r="846" spans="3:4" ht="14.25" customHeight="1" x14ac:dyDescent="0.25">
      <c r="C846" s="80"/>
      <c r="D846" s="80"/>
    </row>
    <row r="847" spans="3:4" ht="14.25" customHeight="1" x14ac:dyDescent="0.25">
      <c r="C847" s="80"/>
      <c r="D847" s="80"/>
    </row>
    <row r="848" spans="3:4" ht="14.25" customHeight="1" x14ac:dyDescent="0.25">
      <c r="C848" s="80"/>
      <c r="D848" s="80"/>
    </row>
    <row r="849" spans="3:4" ht="14.25" customHeight="1" x14ac:dyDescent="0.25">
      <c r="C849" s="80"/>
      <c r="D849" s="80"/>
    </row>
    <row r="850" spans="3:4" ht="14.25" customHeight="1" x14ac:dyDescent="0.25">
      <c r="C850" s="80"/>
      <c r="D850" s="80"/>
    </row>
    <row r="851" spans="3:4" ht="14.25" customHeight="1" x14ac:dyDescent="0.25">
      <c r="C851" s="80"/>
      <c r="D851" s="80"/>
    </row>
    <row r="852" spans="3:4" ht="14.25" customHeight="1" x14ac:dyDescent="0.25">
      <c r="C852" s="80"/>
      <c r="D852" s="80"/>
    </row>
    <row r="853" spans="3:4" ht="14.25" customHeight="1" x14ac:dyDescent="0.25">
      <c r="C853" s="80"/>
      <c r="D853" s="80"/>
    </row>
    <row r="854" spans="3:4" ht="14.25" customHeight="1" x14ac:dyDescent="0.25">
      <c r="C854" s="80"/>
      <c r="D854" s="80"/>
    </row>
    <row r="855" spans="3:4" ht="14.25" customHeight="1" x14ac:dyDescent="0.25">
      <c r="C855" s="80"/>
      <c r="D855" s="80"/>
    </row>
    <row r="856" spans="3:4" ht="14.25" customHeight="1" x14ac:dyDescent="0.25">
      <c r="C856" s="80"/>
      <c r="D856" s="80"/>
    </row>
    <row r="857" spans="3:4" ht="14.25" customHeight="1" x14ac:dyDescent="0.25">
      <c r="C857" s="80"/>
      <c r="D857" s="80"/>
    </row>
    <row r="858" spans="3:4" ht="14.25" customHeight="1" x14ac:dyDescent="0.25">
      <c r="C858" s="80"/>
      <c r="D858" s="80"/>
    </row>
    <row r="859" spans="3:4" ht="14.25" customHeight="1" x14ac:dyDescent="0.25">
      <c r="C859" s="80"/>
      <c r="D859" s="80"/>
    </row>
    <row r="860" spans="3:4" ht="14.25" customHeight="1" x14ac:dyDescent="0.25">
      <c r="C860" s="80"/>
      <c r="D860" s="80"/>
    </row>
    <row r="861" spans="3:4" ht="14.25" customHeight="1" x14ac:dyDescent="0.25">
      <c r="C861" s="80"/>
      <c r="D861" s="80"/>
    </row>
    <row r="862" spans="3:4" ht="14.25" customHeight="1" x14ac:dyDescent="0.25">
      <c r="C862" s="80"/>
      <c r="D862" s="80"/>
    </row>
    <row r="863" spans="3:4" ht="14.25" customHeight="1" x14ac:dyDescent="0.25">
      <c r="C863" s="80"/>
      <c r="D863" s="80"/>
    </row>
    <row r="864" spans="3:4" ht="14.25" customHeight="1" x14ac:dyDescent="0.25">
      <c r="C864" s="80"/>
      <c r="D864" s="80"/>
    </row>
    <row r="865" spans="3:4" ht="14.25" customHeight="1" x14ac:dyDescent="0.25">
      <c r="C865" s="80"/>
      <c r="D865" s="80"/>
    </row>
    <row r="866" spans="3:4" ht="14.25" customHeight="1" x14ac:dyDescent="0.25">
      <c r="C866" s="80"/>
      <c r="D866" s="80"/>
    </row>
    <row r="867" spans="3:4" ht="14.25" customHeight="1" x14ac:dyDescent="0.25">
      <c r="C867" s="80"/>
      <c r="D867" s="80"/>
    </row>
    <row r="868" spans="3:4" ht="14.25" customHeight="1" x14ac:dyDescent="0.25">
      <c r="C868" s="80"/>
      <c r="D868" s="80"/>
    </row>
    <row r="869" spans="3:4" ht="14.25" customHeight="1" x14ac:dyDescent="0.25">
      <c r="C869" s="80"/>
      <c r="D869" s="80"/>
    </row>
    <row r="870" spans="3:4" ht="14.25" customHeight="1" x14ac:dyDescent="0.25">
      <c r="C870" s="80"/>
      <c r="D870" s="80"/>
    </row>
    <row r="871" spans="3:4" ht="14.25" customHeight="1" x14ac:dyDescent="0.25">
      <c r="C871" s="80"/>
      <c r="D871" s="80"/>
    </row>
    <row r="872" spans="3:4" ht="14.25" customHeight="1" x14ac:dyDescent="0.25">
      <c r="C872" s="80"/>
      <c r="D872" s="80"/>
    </row>
    <row r="873" spans="3:4" ht="14.25" customHeight="1" x14ac:dyDescent="0.25">
      <c r="C873" s="80"/>
      <c r="D873" s="80"/>
    </row>
    <row r="874" spans="3:4" ht="14.25" customHeight="1" x14ac:dyDescent="0.25">
      <c r="C874" s="80"/>
      <c r="D874" s="80"/>
    </row>
    <row r="875" spans="3:4" ht="14.25" customHeight="1" x14ac:dyDescent="0.25">
      <c r="C875" s="80"/>
      <c r="D875" s="80"/>
    </row>
    <row r="876" spans="3:4" ht="14.25" customHeight="1" x14ac:dyDescent="0.25">
      <c r="C876" s="80"/>
      <c r="D876" s="80"/>
    </row>
    <row r="877" spans="3:4" ht="14.25" customHeight="1" x14ac:dyDescent="0.25">
      <c r="C877" s="80"/>
      <c r="D877" s="80"/>
    </row>
    <row r="878" spans="3:4" ht="14.25" customHeight="1" x14ac:dyDescent="0.25">
      <c r="C878" s="80"/>
      <c r="D878" s="80"/>
    </row>
    <row r="879" spans="3:4" ht="14.25" customHeight="1" x14ac:dyDescent="0.25">
      <c r="C879" s="80"/>
      <c r="D879" s="80"/>
    </row>
    <row r="880" spans="3:4" ht="14.25" customHeight="1" x14ac:dyDescent="0.25">
      <c r="C880" s="80"/>
      <c r="D880" s="80"/>
    </row>
    <row r="881" spans="3:4" ht="14.25" customHeight="1" x14ac:dyDescent="0.25">
      <c r="C881" s="80"/>
      <c r="D881" s="80"/>
    </row>
    <row r="882" spans="3:4" ht="14.25" customHeight="1" x14ac:dyDescent="0.25">
      <c r="C882" s="80"/>
      <c r="D882" s="80"/>
    </row>
    <row r="883" spans="3:4" ht="14.25" customHeight="1" x14ac:dyDescent="0.25">
      <c r="C883" s="80"/>
      <c r="D883" s="80"/>
    </row>
    <row r="884" spans="3:4" ht="14.25" customHeight="1" x14ac:dyDescent="0.25">
      <c r="C884" s="80"/>
      <c r="D884" s="80"/>
    </row>
    <row r="885" spans="3:4" ht="14.25" customHeight="1" x14ac:dyDescent="0.25">
      <c r="C885" s="80"/>
      <c r="D885" s="80"/>
    </row>
    <row r="886" spans="3:4" ht="14.25" customHeight="1" x14ac:dyDescent="0.25">
      <c r="C886" s="80"/>
      <c r="D886" s="80"/>
    </row>
    <row r="887" spans="3:4" ht="14.25" customHeight="1" x14ac:dyDescent="0.25">
      <c r="C887" s="80"/>
      <c r="D887" s="80"/>
    </row>
    <row r="888" spans="3:4" ht="14.25" customHeight="1" x14ac:dyDescent="0.25">
      <c r="C888" s="80"/>
      <c r="D888" s="80"/>
    </row>
    <row r="889" spans="3:4" ht="14.25" customHeight="1" x14ac:dyDescent="0.25">
      <c r="C889" s="80"/>
      <c r="D889" s="80"/>
    </row>
    <row r="890" spans="3:4" ht="14.25" customHeight="1" x14ac:dyDescent="0.25">
      <c r="C890" s="80"/>
      <c r="D890" s="80"/>
    </row>
    <row r="891" spans="3:4" ht="14.25" customHeight="1" x14ac:dyDescent="0.25">
      <c r="C891" s="80"/>
      <c r="D891" s="80"/>
    </row>
    <row r="892" spans="3:4" ht="14.25" customHeight="1" x14ac:dyDescent="0.25">
      <c r="C892" s="80"/>
      <c r="D892" s="80"/>
    </row>
    <row r="893" spans="3:4" ht="14.25" customHeight="1" x14ac:dyDescent="0.25">
      <c r="C893" s="80"/>
      <c r="D893" s="80"/>
    </row>
    <row r="894" spans="3:4" ht="14.25" customHeight="1" x14ac:dyDescent="0.25">
      <c r="C894" s="80"/>
      <c r="D894" s="80"/>
    </row>
    <row r="895" spans="3:4" ht="14.25" customHeight="1" x14ac:dyDescent="0.25">
      <c r="C895" s="80"/>
      <c r="D895" s="80"/>
    </row>
    <row r="896" spans="3:4" ht="14.25" customHeight="1" x14ac:dyDescent="0.25">
      <c r="C896" s="80"/>
      <c r="D896" s="80"/>
    </row>
    <row r="897" spans="3:4" ht="14.25" customHeight="1" x14ac:dyDescent="0.25">
      <c r="C897" s="80"/>
      <c r="D897" s="80"/>
    </row>
    <row r="898" spans="3:4" ht="14.25" customHeight="1" x14ac:dyDescent="0.25">
      <c r="C898" s="80"/>
      <c r="D898" s="80"/>
    </row>
    <row r="899" spans="3:4" ht="14.25" customHeight="1" x14ac:dyDescent="0.25">
      <c r="C899" s="80"/>
      <c r="D899" s="80"/>
    </row>
    <row r="900" spans="3:4" ht="14.25" customHeight="1" x14ac:dyDescent="0.25">
      <c r="C900" s="80"/>
      <c r="D900" s="80"/>
    </row>
    <row r="901" spans="3:4" ht="14.25" customHeight="1" x14ac:dyDescent="0.25">
      <c r="C901" s="80"/>
      <c r="D901" s="80"/>
    </row>
    <row r="902" spans="3:4" ht="14.25" customHeight="1" x14ac:dyDescent="0.25">
      <c r="C902" s="80"/>
      <c r="D902" s="80"/>
    </row>
    <row r="903" spans="3:4" ht="14.25" customHeight="1" x14ac:dyDescent="0.25">
      <c r="C903" s="80"/>
      <c r="D903" s="80"/>
    </row>
    <row r="904" spans="3:4" ht="14.25" customHeight="1" x14ac:dyDescent="0.25">
      <c r="C904" s="80"/>
      <c r="D904" s="80"/>
    </row>
    <row r="905" spans="3:4" ht="14.25" customHeight="1" x14ac:dyDescent="0.25">
      <c r="C905" s="80"/>
      <c r="D905" s="80"/>
    </row>
    <row r="906" spans="3:4" ht="14.25" customHeight="1" x14ac:dyDescent="0.25">
      <c r="C906" s="80"/>
      <c r="D906" s="80"/>
    </row>
    <row r="907" spans="3:4" ht="14.25" customHeight="1" x14ac:dyDescent="0.25">
      <c r="C907" s="80"/>
      <c r="D907" s="80"/>
    </row>
    <row r="908" spans="3:4" ht="14.25" customHeight="1" x14ac:dyDescent="0.25">
      <c r="C908" s="80"/>
      <c r="D908" s="80"/>
    </row>
    <row r="909" spans="3:4" ht="14.25" customHeight="1" x14ac:dyDescent="0.25">
      <c r="C909" s="80"/>
      <c r="D909" s="80"/>
    </row>
    <row r="910" spans="3:4" ht="14.25" customHeight="1" x14ac:dyDescent="0.25">
      <c r="C910" s="80"/>
      <c r="D910" s="80"/>
    </row>
    <row r="911" spans="3:4" ht="14.25" customHeight="1" x14ac:dyDescent="0.25">
      <c r="C911" s="80"/>
      <c r="D911" s="80"/>
    </row>
    <row r="912" spans="3:4" ht="14.25" customHeight="1" x14ac:dyDescent="0.25">
      <c r="C912" s="80"/>
      <c r="D912" s="80"/>
    </row>
  </sheetData>
  <mergeCells count="1">
    <mergeCell ref="B1:I1"/>
  </mergeCells>
  <conditionalFormatting sqref="C4:C217 C219:C323">
    <cfRule type="duplicateValues" dxfId="5744" priority="1"/>
  </conditionalFormatting>
  <pageMargins left="0.31496062992125984" right="0.31496062992125984" top="0.35433070866141736" bottom="0.35433070866141736" header="0" footer="0"/>
  <pageSetup paperSize="9" scale="35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M795"/>
  <sheetViews>
    <sheetView zoomScaleNormal="100" workbookViewId="0">
      <pane ySplit="3" topLeftCell="A4" activePane="bottomLeft" state="frozen"/>
      <selection activeCell="P14" sqref="P14"/>
      <selection pane="bottomLeft"/>
    </sheetView>
  </sheetViews>
  <sheetFormatPr defaultRowHeight="15" x14ac:dyDescent="0.25"/>
  <cols>
    <col min="1" max="1" width="8.140625" style="3" customWidth="1"/>
    <col min="2" max="2" width="5.140625" style="4" customWidth="1"/>
    <col min="3" max="3" width="4.85546875" style="56" customWidth="1"/>
    <col min="4" max="4" width="7" customWidth="1"/>
    <col min="5" max="5" width="11.140625" customWidth="1"/>
    <col min="6" max="6" width="16.28515625" bestFit="1" customWidth="1"/>
    <col min="7" max="7" width="6.7109375" style="3" customWidth="1"/>
    <col min="8" max="8" width="4.28515625" style="5" customWidth="1"/>
    <col min="9" max="9" width="4.140625" customWidth="1"/>
    <col min="10" max="10" width="3.140625" customWidth="1"/>
    <col min="11" max="11" width="7.7109375" style="4" customWidth="1"/>
    <col min="12" max="12" width="5.85546875" customWidth="1"/>
    <col min="13" max="13" width="4.140625" customWidth="1"/>
    <col min="14" max="39" width="6.7109375" customWidth="1"/>
  </cols>
  <sheetData>
    <row r="1" spans="1:39" s="3" customFormat="1" ht="30.75" customHeight="1" x14ac:dyDescent="0.25">
      <c r="B1" s="110" t="s">
        <v>79</v>
      </c>
      <c r="C1" s="110"/>
      <c r="D1" s="110"/>
      <c r="E1" s="110"/>
      <c r="F1" s="110"/>
      <c r="G1" s="110"/>
      <c r="H1" s="69"/>
      <c r="I1" s="25"/>
      <c r="J1" s="25"/>
      <c r="K1" s="25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x14ac:dyDescent="0.25">
      <c r="B2" s="109" t="s">
        <v>77</v>
      </c>
      <c r="C2" s="109"/>
      <c r="D2" s="109"/>
      <c r="E2" s="109"/>
      <c r="F2" s="109"/>
      <c r="G2" s="109"/>
      <c r="H2" s="109"/>
      <c r="I2" s="109"/>
      <c r="J2" s="109"/>
      <c r="K2" s="109"/>
      <c r="M2" s="53"/>
      <c r="N2" s="66"/>
      <c r="O2" s="66"/>
      <c r="P2" s="66"/>
      <c r="Q2" s="66"/>
      <c r="R2" s="66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x14ac:dyDescent="0.25">
      <c r="A3" s="27" t="s">
        <v>39</v>
      </c>
      <c r="B3" s="9" t="s">
        <v>29</v>
      </c>
      <c r="C3" s="8" t="s">
        <v>30</v>
      </c>
      <c r="D3" s="8" t="s">
        <v>18</v>
      </c>
      <c r="E3" s="7" t="s">
        <v>17</v>
      </c>
      <c r="F3" s="7" t="s">
        <v>0</v>
      </c>
      <c r="G3" s="7" t="s">
        <v>1</v>
      </c>
      <c r="H3" s="11" t="s">
        <v>28</v>
      </c>
      <c r="I3" s="12" t="s">
        <v>32</v>
      </c>
      <c r="J3" s="8" t="s">
        <v>31</v>
      </c>
      <c r="K3" s="8" t="s">
        <v>47</v>
      </c>
      <c r="L3" s="49"/>
      <c r="M3" s="53"/>
      <c r="N3" s="54" t="s">
        <v>84</v>
      </c>
      <c r="O3" s="54" t="s">
        <v>71</v>
      </c>
      <c r="P3" s="54" t="s">
        <v>24</v>
      </c>
      <c r="Q3" s="54" t="s">
        <v>21</v>
      </c>
      <c r="R3" s="54" t="s">
        <v>33</v>
      </c>
      <c r="S3" s="54" t="s">
        <v>20</v>
      </c>
      <c r="T3" s="54" t="s">
        <v>27</v>
      </c>
      <c r="U3" s="54" t="s">
        <v>82</v>
      </c>
      <c r="V3" s="54" t="s">
        <v>53</v>
      </c>
      <c r="W3" s="54" t="s">
        <v>22</v>
      </c>
      <c r="X3" s="54" t="s">
        <v>41</v>
      </c>
      <c r="Y3" s="54" t="s">
        <v>56</v>
      </c>
      <c r="Z3" s="54" t="s">
        <v>19</v>
      </c>
      <c r="AA3" s="54" t="s">
        <v>23</v>
      </c>
      <c r="AB3" s="54" t="s">
        <v>43</v>
      </c>
      <c r="AC3" s="54" t="s">
        <v>80</v>
      </c>
      <c r="AD3" s="54" t="s">
        <v>85</v>
      </c>
      <c r="AE3" s="54" t="s">
        <v>59</v>
      </c>
      <c r="AF3" s="54" t="s">
        <v>81</v>
      </c>
      <c r="AG3" s="54" t="s">
        <v>25</v>
      </c>
      <c r="AH3" s="54" t="s">
        <v>54</v>
      </c>
      <c r="AI3" s="54" t="s">
        <v>76</v>
      </c>
      <c r="AJ3" s="54"/>
      <c r="AK3" s="54"/>
      <c r="AL3" s="52"/>
      <c r="AM3" s="52"/>
    </row>
    <row r="4" spans="1:39" x14ac:dyDescent="0.25">
      <c r="A4" s="3" t="e">
        <f>+K4</f>
        <v>#REF!</v>
      </c>
      <c r="B4" s="5">
        <v>1</v>
      </c>
      <c r="C4" s="53">
        <v>298</v>
      </c>
      <c r="D4" s="40" t="s">
        <v>324</v>
      </c>
      <c r="E4" s="48" t="e">
        <f>+VLOOKUP($C4,#REF!,2,"false")</f>
        <v>#REF!</v>
      </c>
      <c r="F4" s="48" t="e">
        <f>+VLOOKUP($C4,#REF!,3,"false")</f>
        <v>#REF!</v>
      </c>
      <c r="G4" s="48" t="e">
        <f>+VLOOKUP($C4,#REF!,4,"false")</f>
        <v>#REF!</v>
      </c>
      <c r="H4" s="48" t="e">
        <f>+VLOOKUP($C4,#REF!,5,"False")</f>
        <v>#REF!</v>
      </c>
      <c r="I4" s="56" t="e">
        <f>+VLOOKUP($C4,#REF!,6,"false")</f>
        <v>#REF!</v>
      </c>
      <c r="J4" s="57" t="e">
        <f t="shared" ref="J4:J35" si="0">TEXT(SUMPRODUCT(--(G4=$G$4:$G$469),--(B4&gt;$B$4:$B$469))+1,0)</f>
        <v>#REF!</v>
      </c>
      <c r="K4" s="58" t="e">
        <f t="shared" ref="K4:K32" si="1">+G4&amp;"  "&amp;J4</f>
        <v>#REF!</v>
      </c>
      <c r="M4" s="53">
        <v>1</v>
      </c>
      <c r="N4" s="59" t="str">
        <f t="shared" ref="N4:W9" si="2">+IF(ISNA(VLOOKUP(N$3&amp;"  "&amp;$M4,$A$3:$I$228,2,0)),"",VLOOKUP(N$3&amp;"  "&amp;$M4,$A$3:$I$228,2,0))</f>
        <v/>
      </c>
      <c r="O4" s="59" t="str">
        <f t="shared" si="2"/>
        <v/>
      </c>
      <c r="P4" s="59" t="str">
        <f t="shared" si="2"/>
        <v/>
      </c>
      <c r="Q4" s="59" t="str">
        <f t="shared" si="2"/>
        <v/>
      </c>
      <c r="R4" s="59" t="str">
        <f t="shared" si="2"/>
        <v/>
      </c>
      <c r="S4" s="59" t="str">
        <f t="shared" si="2"/>
        <v/>
      </c>
      <c r="T4" s="59" t="str">
        <f t="shared" si="2"/>
        <v/>
      </c>
      <c r="U4" s="59" t="str">
        <f t="shared" si="2"/>
        <v/>
      </c>
      <c r="V4" s="59" t="str">
        <f t="shared" si="2"/>
        <v/>
      </c>
      <c r="W4" s="59" t="str">
        <f t="shared" si="2"/>
        <v/>
      </c>
      <c r="X4" s="59" t="str">
        <f t="shared" ref="X4:AG9" si="3">+IF(ISNA(VLOOKUP(X$3&amp;"  "&amp;$M4,$A$3:$I$228,2,0)),"",VLOOKUP(X$3&amp;"  "&amp;$M4,$A$3:$I$228,2,0))</f>
        <v/>
      </c>
      <c r="Y4" s="59" t="str">
        <f t="shared" si="3"/>
        <v/>
      </c>
      <c r="Z4" s="59" t="str">
        <f t="shared" si="3"/>
        <v/>
      </c>
      <c r="AA4" s="59" t="str">
        <f t="shared" si="3"/>
        <v/>
      </c>
      <c r="AB4" s="59" t="str">
        <f t="shared" si="3"/>
        <v/>
      </c>
      <c r="AC4" s="59" t="str">
        <f t="shared" si="3"/>
        <v/>
      </c>
      <c r="AD4" s="59" t="str">
        <f t="shared" si="3"/>
        <v/>
      </c>
      <c r="AE4" s="59" t="str">
        <f t="shared" si="3"/>
        <v/>
      </c>
      <c r="AF4" s="59" t="str">
        <f t="shared" si="3"/>
        <v/>
      </c>
      <c r="AG4" s="59" t="str">
        <f t="shared" si="3"/>
        <v/>
      </c>
      <c r="AH4" s="59" t="str">
        <f t="shared" ref="AH4:AM9" si="4">+IF(ISNA(VLOOKUP(AH$3&amp;"  "&amp;$M4,$A$3:$I$228,2,0)),"",VLOOKUP(AH$3&amp;"  "&amp;$M4,$A$3:$I$228,2,0))</f>
        <v/>
      </c>
      <c r="AI4" s="59" t="str">
        <f t="shared" si="4"/>
        <v/>
      </c>
      <c r="AJ4" s="59" t="str">
        <f t="shared" si="4"/>
        <v/>
      </c>
      <c r="AK4" s="59" t="str">
        <f t="shared" si="4"/>
        <v/>
      </c>
      <c r="AL4" s="59" t="str">
        <f t="shared" si="4"/>
        <v/>
      </c>
      <c r="AM4" s="59" t="str">
        <f t="shared" si="4"/>
        <v/>
      </c>
    </row>
    <row r="5" spans="1:39" x14ac:dyDescent="0.25">
      <c r="A5" s="53" t="e">
        <f t="shared" ref="A5:A68" si="5">+K5</f>
        <v>#REF!</v>
      </c>
      <c r="B5" s="5">
        <f>+B4+1</f>
        <v>2</v>
      </c>
      <c r="C5" s="53">
        <v>307</v>
      </c>
      <c r="D5" s="40" t="s">
        <v>325</v>
      </c>
      <c r="E5" s="48" t="e">
        <f>+VLOOKUP($C5,#REF!,2,"false")</f>
        <v>#REF!</v>
      </c>
      <c r="F5" s="48" t="e">
        <f>+VLOOKUP($C5,#REF!,3,"false")</f>
        <v>#REF!</v>
      </c>
      <c r="G5" s="48" t="e">
        <f>+VLOOKUP($C5,#REF!,4,"false")</f>
        <v>#REF!</v>
      </c>
      <c r="H5" s="48" t="e">
        <f>+VLOOKUP($C5,#REF!,5,"False")</f>
        <v>#REF!</v>
      </c>
      <c r="I5" s="56" t="e">
        <f>+VLOOKUP($C5,#REF!,6,"false")</f>
        <v>#REF!</v>
      </c>
      <c r="J5" s="57" t="e">
        <f t="shared" si="0"/>
        <v>#REF!</v>
      </c>
      <c r="K5" s="58" t="e">
        <f t="shared" si="1"/>
        <v>#REF!</v>
      </c>
      <c r="M5" s="53">
        <f>+M4+1</f>
        <v>2</v>
      </c>
      <c r="N5" s="59" t="str">
        <f t="shared" si="2"/>
        <v/>
      </c>
      <c r="O5" s="59" t="str">
        <f t="shared" si="2"/>
        <v/>
      </c>
      <c r="P5" s="59" t="str">
        <f t="shared" si="2"/>
        <v/>
      </c>
      <c r="Q5" s="59" t="str">
        <f t="shared" si="2"/>
        <v/>
      </c>
      <c r="R5" s="59" t="str">
        <f t="shared" si="2"/>
        <v/>
      </c>
      <c r="S5" s="59" t="str">
        <f t="shared" si="2"/>
        <v/>
      </c>
      <c r="T5" s="59" t="str">
        <f t="shared" si="2"/>
        <v/>
      </c>
      <c r="U5" s="59" t="str">
        <f t="shared" si="2"/>
        <v/>
      </c>
      <c r="V5" s="59" t="str">
        <f t="shared" si="2"/>
        <v/>
      </c>
      <c r="W5" s="59" t="str">
        <f t="shared" si="2"/>
        <v/>
      </c>
      <c r="X5" s="59" t="str">
        <f t="shared" si="3"/>
        <v/>
      </c>
      <c r="Y5" s="59" t="str">
        <f t="shared" si="3"/>
        <v/>
      </c>
      <c r="Z5" s="59" t="str">
        <f t="shared" si="3"/>
        <v/>
      </c>
      <c r="AA5" s="59" t="str">
        <f t="shared" si="3"/>
        <v/>
      </c>
      <c r="AB5" s="59" t="str">
        <f t="shared" si="3"/>
        <v/>
      </c>
      <c r="AC5" s="59" t="str">
        <f t="shared" si="3"/>
        <v/>
      </c>
      <c r="AD5" s="59" t="str">
        <f t="shared" si="3"/>
        <v/>
      </c>
      <c r="AE5" s="59" t="str">
        <f t="shared" si="3"/>
        <v/>
      </c>
      <c r="AF5" s="59" t="str">
        <f t="shared" si="3"/>
        <v/>
      </c>
      <c r="AG5" s="59" t="str">
        <f t="shared" si="3"/>
        <v/>
      </c>
      <c r="AH5" s="59" t="str">
        <f t="shared" si="4"/>
        <v/>
      </c>
      <c r="AI5" s="59" t="str">
        <f t="shared" si="4"/>
        <v/>
      </c>
      <c r="AJ5" s="59" t="str">
        <f t="shared" si="4"/>
        <v/>
      </c>
      <c r="AK5" s="59" t="str">
        <f t="shared" si="4"/>
        <v/>
      </c>
      <c r="AL5" s="59" t="str">
        <f t="shared" si="4"/>
        <v/>
      </c>
      <c r="AM5" s="59" t="str">
        <f t="shared" si="4"/>
        <v/>
      </c>
    </row>
    <row r="6" spans="1:39" x14ac:dyDescent="0.25">
      <c r="A6" s="53" t="e">
        <f t="shared" si="5"/>
        <v>#REF!</v>
      </c>
      <c r="B6" s="5">
        <f t="shared" ref="B6:B55" si="6">+B5+1</f>
        <v>3</v>
      </c>
      <c r="C6" s="53">
        <v>299</v>
      </c>
      <c r="D6" s="40" t="s">
        <v>326</v>
      </c>
      <c r="E6" s="48" t="e">
        <f>+VLOOKUP($C6,#REF!,2,"false")</f>
        <v>#REF!</v>
      </c>
      <c r="F6" s="48" t="e">
        <f>+VLOOKUP($C6,#REF!,3,"false")</f>
        <v>#REF!</v>
      </c>
      <c r="G6" s="48" t="e">
        <f>+VLOOKUP($C6,#REF!,4,"false")</f>
        <v>#REF!</v>
      </c>
      <c r="H6" s="48" t="e">
        <f>+VLOOKUP($C6,#REF!,5,"False")</f>
        <v>#REF!</v>
      </c>
      <c r="I6" s="56" t="e">
        <f>+VLOOKUP($C6,#REF!,6,"false")</f>
        <v>#REF!</v>
      </c>
      <c r="J6" s="57" t="e">
        <f t="shared" si="0"/>
        <v>#REF!</v>
      </c>
      <c r="K6" s="58" t="e">
        <f t="shared" si="1"/>
        <v>#REF!</v>
      </c>
      <c r="M6" s="53">
        <f>+M5+1</f>
        <v>3</v>
      </c>
      <c r="N6" s="59" t="str">
        <f t="shared" si="2"/>
        <v/>
      </c>
      <c r="O6" s="59" t="str">
        <f t="shared" si="2"/>
        <v/>
      </c>
      <c r="P6" s="59" t="str">
        <f t="shared" si="2"/>
        <v/>
      </c>
      <c r="Q6" s="59" t="str">
        <f t="shared" si="2"/>
        <v/>
      </c>
      <c r="R6" s="59" t="str">
        <f t="shared" si="2"/>
        <v/>
      </c>
      <c r="S6" s="59" t="str">
        <f t="shared" si="2"/>
        <v/>
      </c>
      <c r="T6" s="59" t="str">
        <f t="shared" si="2"/>
        <v/>
      </c>
      <c r="U6" s="59" t="str">
        <f t="shared" si="2"/>
        <v/>
      </c>
      <c r="V6" s="59" t="str">
        <f t="shared" si="2"/>
        <v/>
      </c>
      <c r="W6" s="59" t="str">
        <f t="shared" si="2"/>
        <v/>
      </c>
      <c r="X6" s="59" t="str">
        <f t="shared" si="3"/>
        <v/>
      </c>
      <c r="Y6" s="59" t="str">
        <f t="shared" si="3"/>
        <v/>
      </c>
      <c r="Z6" s="59" t="str">
        <f t="shared" si="3"/>
        <v/>
      </c>
      <c r="AA6" s="59" t="str">
        <f t="shared" si="3"/>
        <v/>
      </c>
      <c r="AB6" s="59" t="str">
        <f t="shared" si="3"/>
        <v/>
      </c>
      <c r="AC6" s="59" t="str">
        <f t="shared" si="3"/>
        <v/>
      </c>
      <c r="AD6" s="59" t="str">
        <f t="shared" si="3"/>
        <v/>
      </c>
      <c r="AE6" s="59" t="str">
        <f t="shared" si="3"/>
        <v/>
      </c>
      <c r="AF6" s="59" t="str">
        <f t="shared" si="3"/>
        <v/>
      </c>
      <c r="AG6" s="59" t="str">
        <f t="shared" si="3"/>
        <v/>
      </c>
      <c r="AH6" s="59" t="str">
        <f t="shared" si="4"/>
        <v/>
      </c>
      <c r="AI6" s="59" t="str">
        <f t="shared" si="4"/>
        <v/>
      </c>
      <c r="AJ6" s="59" t="str">
        <f t="shared" si="4"/>
        <v/>
      </c>
      <c r="AK6" s="59" t="str">
        <f t="shared" si="4"/>
        <v/>
      </c>
      <c r="AL6" s="59" t="str">
        <f t="shared" si="4"/>
        <v/>
      </c>
      <c r="AM6" s="59" t="str">
        <f t="shared" si="4"/>
        <v/>
      </c>
    </row>
    <row r="7" spans="1:39" x14ac:dyDescent="0.25">
      <c r="A7" s="53" t="e">
        <f t="shared" si="5"/>
        <v>#REF!</v>
      </c>
      <c r="B7" s="5">
        <f t="shared" si="6"/>
        <v>4</v>
      </c>
      <c r="C7" s="53">
        <v>309</v>
      </c>
      <c r="D7" s="40" t="s">
        <v>301</v>
      </c>
      <c r="E7" s="48" t="e">
        <f>+VLOOKUP($C7,#REF!,2,"false")</f>
        <v>#REF!</v>
      </c>
      <c r="F7" s="48" t="e">
        <f>+VLOOKUP($C7,#REF!,3,"false")</f>
        <v>#REF!</v>
      </c>
      <c r="G7" s="48" t="e">
        <f>+VLOOKUP($C7,#REF!,4,"false")</f>
        <v>#REF!</v>
      </c>
      <c r="H7" s="48" t="e">
        <f>+VLOOKUP($C7,#REF!,5,"False")</f>
        <v>#REF!</v>
      </c>
      <c r="I7" s="56" t="e">
        <f>+VLOOKUP($C7,#REF!,6,"false")</f>
        <v>#REF!</v>
      </c>
      <c r="J7" s="57" t="e">
        <f t="shared" si="0"/>
        <v>#REF!</v>
      </c>
      <c r="K7" s="58" t="e">
        <f t="shared" si="1"/>
        <v>#REF!</v>
      </c>
      <c r="M7" s="53">
        <f>+M6+1</f>
        <v>4</v>
      </c>
      <c r="N7" s="59" t="str">
        <f t="shared" si="2"/>
        <v/>
      </c>
      <c r="O7" s="59" t="str">
        <f t="shared" si="2"/>
        <v/>
      </c>
      <c r="P7" s="59" t="str">
        <f t="shared" si="2"/>
        <v/>
      </c>
      <c r="Q7" s="59" t="str">
        <f t="shared" si="2"/>
        <v/>
      </c>
      <c r="R7" s="59" t="str">
        <f t="shared" si="2"/>
        <v/>
      </c>
      <c r="S7" s="59" t="str">
        <f t="shared" si="2"/>
        <v/>
      </c>
      <c r="T7" s="59" t="str">
        <f t="shared" si="2"/>
        <v/>
      </c>
      <c r="U7" s="59" t="str">
        <f t="shared" si="2"/>
        <v/>
      </c>
      <c r="V7" s="59" t="str">
        <f t="shared" si="2"/>
        <v/>
      </c>
      <c r="W7" s="59" t="str">
        <f t="shared" si="2"/>
        <v/>
      </c>
      <c r="X7" s="59" t="str">
        <f t="shared" si="3"/>
        <v/>
      </c>
      <c r="Y7" s="59" t="str">
        <f t="shared" si="3"/>
        <v/>
      </c>
      <c r="Z7" s="59" t="str">
        <f t="shared" si="3"/>
        <v/>
      </c>
      <c r="AA7" s="59" t="str">
        <f t="shared" si="3"/>
        <v/>
      </c>
      <c r="AB7" s="59" t="str">
        <f t="shared" si="3"/>
        <v/>
      </c>
      <c r="AC7" s="59" t="str">
        <f t="shared" si="3"/>
        <v/>
      </c>
      <c r="AD7" s="59" t="str">
        <f t="shared" si="3"/>
        <v/>
      </c>
      <c r="AE7" s="59" t="str">
        <f t="shared" si="3"/>
        <v/>
      </c>
      <c r="AF7" s="59" t="str">
        <f t="shared" si="3"/>
        <v/>
      </c>
      <c r="AG7" s="59" t="str">
        <f t="shared" si="3"/>
        <v/>
      </c>
      <c r="AH7" s="59" t="str">
        <f t="shared" si="4"/>
        <v/>
      </c>
      <c r="AI7" s="59" t="str">
        <f t="shared" si="4"/>
        <v/>
      </c>
      <c r="AJ7" s="59" t="str">
        <f t="shared" si="4"/>
        <v/>
      </c>
      <c r="AK7" s="59" t="str">
        <f t="shared" si="4"/>
        <v/>
      </c>
      <c r="AL7" s="59" t="str">
        <f t="shared" si="4"/>
        <v/>
      </c>
      <c r="AM7" s="59" t="str">
        <f t="shared" si="4"/>
        <v/>
      </c>
    </row>
    <row r="8" spans="1:39" x14ac:dyDescent="0.25">
      <c r="A8" s="53" t="e">
        <f t="shared" si="5"/>
        <v>#REF!</v>
      </c>
      <c r="B8" s="5">
        <f t="shared" si="6"/>
        <v>5</v>
      </c>
      <c r="C8" s="53">
        <v>500</v>
      </c>
      <c r="D8" s="40" t="s">
        <v>327</v>
      </c>
      <c r="E8" s="48" t="e">
        <f>+VLOOKUP($C8,#REF!,2,"false")</f>
        <v>#REF!</v>
      </c>
      <c r="F8" s="48" t="e">
        <f>+VLOOKUP($C8,#REF!,3,"false")</f>
        <v>#REF!</v>
      </c>
      <c r="G8" s="48" t="e">
        <f>+VLOOKUP($C8,#REF!,4,"false")</f>
        <v>#REF!</v>
      </c>
      <c r="H8" s="48" t="e">
        <f>+VLOOKUP($C8,#REF!,5,"False")</f>
        <v>#REF!</v>
      </c>
      <c r="I8" s="56" t="e">
        <f>+VLOOKUP($C8,#REF!,6,"false")</f>
        <v>#REF!</v>
      </c>
      <c r="J8" s="57" t="e">
        <f t="shared" si="0"/>
        <v>#REF!</v>
      </c>
      <c r="K8" s="58" t="e">
        <f t="shared" si="1"/>
        <v>#REF!</v>
      </c>
      <c r="M8" s="53">
        <f>+M7+1</f>
        <v>5</v>
      </c>
      <c r="N8" s="59" t="str">
        <f t="shared" si="2"/>
        <v/>
      </c>
      <c r="O8" s="59" t="str">
        <f t="shared" si="2"/>
        <v/>
      </c>
      <c r="P8" s="59" t="str">
        <f t="shared" si="2"/>
        <v/>
      </c>
      <c r="Q8" s="59" t="str">
        <f t="shared" si="2"/>
        <v/>
      </c>
      <c r="R8" s="59" t="str">
        <f t="shared" si="2"/>
        <v/>
      </c>
      <c r="S8" s="59" t="str">
        <f t="shared" si="2"/>
        <v/>
      </c>
      <c r="T8" s="59" t="str">
        <f t="shared" si="2"/>
        <v/>
      </c>
      <c r="U8" s="59" t="str">
        <f t="shared" si="2"/>
        <v/>
      </c>
      <c r="V8" s="59" t="str">
        <f t="shared" si="2"/>
        <v/>
      </c>
      <c r="W8" s="59" t="str">
        <f t="shared" si="2"/>
        <v/>
      </c>
      <c r="X8" s="59" t="str">
        <f t="shared" si="3"/>
        <v/>
      </c>
      <c r="Y8" s="59" t="str">
        <f t="shared" si="3"/>
        <v/>
      </c>
      <c r="Z8" s="59" t="str">
        <f t="shared" si="3"/>
        <v/>
      </c>
      <c r="AA8" s="59" t="str">
        <f t="shared" si="3"/>
        <v/>
      </c>
      <c r="AB8" s="59" t="str">
        <f t="shared" si="3"/>
        <v/>
      </c>
      <c r="AC8" s="59" t="str">
        <f t="shared" si="3"/>
        <v/>
      </c>
      <c r="AD8" s="59" t="str">
        <f t="shared" si="3"/>
        <v/>
      </c>
      <c r="AE8" s="59" t="str">
        <f t="shared" si="3"/>
        <v/>
      </c>
      <c r="AF8" s="59" t="str">
        <f t="shared" si="3"/>
        <v/>
      </c>
      <c r="AG8" s="59" t="str">
        <f t="shared" si="3"/>
        <v/>
      </c>
      <c r="AH8" s="59" t="str">
        <f t="shared" si="4"/>
        <v/>
      </c>
      <c r="AI8" s="59" t="str">
        <f t="shared" si="4"/>
        <v/>
      </c>
      <c r="AJ8" s="59" t="str">
        <f t="shared" si="4"/>
        <v/>
      </c>
      <c r="AK8" s="59" t="str">
        <f t="shared" si="4"/>
        <v/>
      </c>
      <c r="AL8" s="59" t="str">
        <f t="shared" si="4"/>
        <v/>
      </c>
      <c r="AM8" s="59" t="str">
        <f t="shared" si="4"/>
        <v/>
      </c>
    </row>
    <row r="9" spans="1:39" x14ac:dyDescent="0.25">
      <c r="A9" s="53" t="e">
        <f t="shared" si="5"/>
        <v>#REF!</v>
      </c>
      <c r="B9" s="5">
        <f t="shared" si="6"/>
        <v>6</v>
      </c>
      <c r="C9" s="53">
        <v>303</v>
      </c>
      <c r="D9" s="40" t="s">
        <v>328</v>
      </c>
      <c r="E9" s="48" t="e">
        <f>+VLOOKUP($C9,#REF!,2,"false")</f>
        <v>#REF!</v>
      </c>
      <c r="F9" s="48" t="e">
        <f>+VLOOKUP($C9,#REF!,3,"false")</f>
        <v>#REF!</v>
      </c>
      <c r="G9" s="48" t="e">
        <f>+VLOOKUP($C9,#REF!,4,"false")</f>
        <v>#REF!</v>
      </c>
      <c r="H9" s="48" t="e">
        <f>+VLOOKUP($C9,#REF!,5,"False")</f>
        <v>#REF!</v>
      </c>
      <c r="I9" s="56" t="e">
        <f>+VLOOKUP($C9,#REF!,6,"false")</f>
        <v>#REF!</v>
      </c>
      <c r="J9" s="57" t="e">
        <f t="shared" si="0"/>
        <v>#REF!</v>
      </c>
      <c r="K9" s="58" t="e">
        <f t="shared" si="1"/>
        <v>#REF!</v>
      </c>
      <c r="L9" s="10"/>
      <c r="M9" s="53">
        <f>+M8+1</f>
        <v>6</v>
      </c>
      <c r="N9" s="59" t="str">
        <f t="shared" si="2"/>
        <v/>
      </c>
      <c r="O9" s="59" t="str">
        <f t="shared" si="2"/>
        <v/>
      </c>
      <c r="P9" s="59" t="str">
        <f t="shared" si="2"/>
        <v/>
      </c>
      <c r="Q9" s="59" t="str">
        <f t="shared" si="2"/>
        <v/>
      </c>
      <c r="R9" s="59" t="str">
        <f t="shared" si="2"/>
        <v/>
      </c>
      <c r="S9" s="59" t="str">
        <f t="shared" si="2"/>
        <v/>
      </c>
      <c r="T9" s="59" t="str">
        <f t="shared" si="2"/>
        <v/>
      </c>
      <c r="U9" s="59" t="str">
        <f t="shared" si="2"/>
        <v/>
      </c>
      <c r="V9" s="59" t="str">
        <f t="shared" si="2"/>
        <v/>
      </c>
      <c r="W9" s="59" t="str">
        <f t="shared" si="2"/>
        <v/>
      </c>
      <c r="X9" s="59" t="str">
        <f t="shared" si="3"/>
        <v/>
      </c>
      <c r="Y9" s="59" t="str">
        <f t="shared" si="3"/>
        <v/>
      </c>
      <c r="Z9" s="59" t="str">
        <f t="shared" si="3"/>
        <v/>
      </c>
      <c r="AA9" s="59" t="str">
        <f t="shared" si="3"/>
        <v/>
      </c>
      <c r="AB9" s="59" t="str">
        <f t="shared" si="3"/>
        <v/>
      </c>
      <c r="AC9" s="59" t="str">
        <f t="shared" si="3"/>
        <v/>
      </c>
      <c r="AD9" s="59" t="str">
        <f t="shared" si="3"/>
        <v/>
      </c>
      <c r="AE9" s="59" t="str">
        <f t="shared" si="3"/>
        <v/>
      </c>
      <c r="AF9" s="59" t="str">
        <f t="shared" si="3"/>
        <v/>
      </c>
      <c r="AG9" s="59" t="str">
        <f t="shared" si="3"/>
        <v/>
      </c>
      <c r="AH9" s="59" t="str">
        <f t="shared" si="4"/>
        <v/>
      </c>
      <c r="AI9" s="59" t="str">
        <f t="shared" si="4"/>
        <v/>
      </c>
      <c r="AJ9" s="59" t="str">
        <f t="shared" si="4"/>
        <v/>
      </c>
      <c r="AK9" s="59" t="str">
        <f t="shared" si="4"/>
        <v/>
      </c>
      <c r="AL9" s="59" t="str">
        <f t="shared" si="4"/>
        <v/>
      </c>
      <c r="AM9" s="59" t="str">
        <f t="shared" si="4"/>
        <v/>
      </c>
    </row>
    <row r="10" spans="1:39" x14ac:dyDescent="0.25">
      <c r="A10" s="53" t="e">
        <f t="shared" si="5"/>
        <v>#REF!</v>
      </c>
      <c r="B10" s="5">
        <f t="shared" si="6"/>
        <v>7</v>
      </c>
      <c r="C10" s="53">
        <v>302</v>
      </c>
      <c r="D10" s="40" t="s">
        <v>329</v>
      </c>
      <c r="E10" s="48" t="e">
        <f>+VLOOKUP($C10,#REF!,2,"false")</f>
        <v>#REF!</v>
      </c>
      <c r="F10" s="48" t="e">
        <f>+VLOOKUP($C10,#REF!,3,"false")</f>
        <v>#REF!</v>
      </c>
      <c r="G10" s="48" t="e">
        <f>+VLOOKUP($C10,#REF!,4,"false")</f>
        <v>#REF!</v>
      </c>
      <c r="H10" s="48" t="e">
        <f>+VLOOKUP($C10,#REF!,5,"False")</f>
        <v>#REF!</v>
      </c>
      <c r="I10" s="56" t="e">
        <f>+VLOOKUP($C10,#REF!,6,"false")</f>
        <v>#REF!</v>
      </c>
      <c r="J10" s="57" t="e">
        <f t="shared" si="0"/>
        <v>#REF!</v>
      </c>
      <c r="K10" s="58" t="e">
        <f t="shared" si="1"/>
        <v>#REF!</v>
      </c>
      <c r="M10" s="54" t="s">
        <v>48</v>
      </c>
      <c r="N10" s="60">
        <f>IF(N9="",1000,SUM(N4:N9))</f>
        <v>1000</v>
      </c>
      <c r="O10" s="60">
        <f t="shared" ref="O10:AM10" si="7">IF(O9="",1000,SUM(O4:O9))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</row>
    <row r="11" spans="1:39" x14ac:dyDescent="0.25">
      <c r="A11" s="53" t="e">
        <f t="shared" si="5"/>
        <v>#REF!</v>
      </c>
      <c r="B11" s="5">
        <f t="shared" si="6"/>
        <v>8</v>
      </c>
      <c r="C11" s="53">
        <v>297</v>
      </c>
      <c r="D11" s="40" t="s">
        <v>330</v>
      </c>
      <c r="E11" s="48" t="e">
        <f>+VLOOKUP($C11,#REF!,2,"false")</f>
        <v>#REF!</v>
      </c>
      <c r="F11" s="48" t="e">
        <f>+VLOOKUP($C11,#REF!,3,"false")</f>
        <v>#REF!</v>
      </c>
      <c r="G11" s="48" t="e">
        <f>+VLOOKUP($C11,#REF!,4,"false")</f>
        <v>#REF!</v>
      </c>
      <c r="H11" s="48" t="e">
        <f>+VLOOKUP($C11,#REF!,5,"False")</f>
        <v>#REF!</v>
      </c>
      <c r="I11" s="56" t="e">
        <f>+VLOOKUP($C11,#REF!,6,"false")</f>
        <v>#REF!</v>
      </c>
      <c r="J11" s="57" t="e">
        <f t="shared" si="0"/>
        <v>#REF!</v>
      </c>
      <c r="K11" s="58" t="e">
        <f t="shared" si="1"/>
        <v>#REF!</v>
      </c>
      <c r="M11" s="54" t="s">
        <v>29</v>
      </c>
      <c r="N11" s="61">
        <f>RANK(N10,($N$10:$AM$10,$N$19:$AM$19,$N$28:$AM$28,$N$37:$AM$37),1)</f>
        <v>1</v>
      </c>
      <c r="O11" s="61">
        <f>RANK(O10,($N$10:$AM$10,$N$19:$AM$19,$N$28:$AM$28,$N$37:$AM$37),1)</f>
        <v>1</v>
      </c>
      <c r="P11" s="61">
        <f>RANK(P10,($N$10:$AM$10,$N$19:$AM$19,$N$28:$AM$28,$N$37:$AM$37),1)</f>
        <v>1</v>
      </c>
      <c r="Q11" s="61">
        <f>RANK(Q10,($N$10:$AM$10,$N$19:$AM$19,$N$28:$AM$28,$N$37:$AM$37),1)</f>
        <v>1</v>
      </c>
      <c r="R11" s="61">
        <f>RANK(R10,($N$10:$AM$10,$N$19:$AM$19,$N$28:$AM$28,$N$37:$AM$37),1)</f>
        <v>1</v>
      </c>
      <c r="S11" s="61">
        <f>RANK(S10,($N$10:$AM$10,$N$19:$AM$19,$N$28:$AM$28,$N$37:$AM$37),1)</f>
        <v>1</v>
      </c>
      <c r="T11" s="61">
        <f>RANK(T10,($N$10:$AM$10,$N$19:$AM$19,$N$28:$AM$28,$N$37:$AM$37),1)</f>
        <v>1</v>
      </c>
      <c r="U11" s="61">
        <f>RANK(U10,($N$10:$AM$10,$N$19:$AM$19,$N$28:$AM$28,$N$37:$AM$37),1)</f>
        <v>1</v>
      </c>
      <c r="V11" s="61">
        <f>RANK(V10,($N$10:$AM$10,$N$19:$AM$19,$N$28:$AM$28,$N$37:$AM$37),1)</f>
        <v>1</v>
      </c>
      <c r="W11" s="61">
        <f>RANK(W10,($N$10:$AM$10,$N$19:$AM$19,$N$28:$AM$28,$N$37:$AM$37),1)</f>
        <v>1</v>
      </c>
      <c r="X11" s="61">
        <f>RANK(X10,($N$10:$AM$10,$N$19:$AM$19,$N$28:$AM$28,$N$37:$AM$37),1)</f>
        <v>1</v>
      </c>
      <c r="Y11" s="61">
        <f>RANK(Y10,($N$10:$AM$10,$N$19:$AM$19,$N$28:$AM$28,$N$37:$AM$37),1)</f>
        <v>1</v>
      </c>
      <c r="Z11" s="61">
        <f>RANK(Z10,($N$10:$AM$10,$N$19:$AM$19,$N$28:$AM$28,$N$37:$AM$37),1)</f>
        <v>1</v>
      </c>
      <c r="AA11" s="61">
        <f>RANK(AA10,($N$10:$AM$10,$N$19:$AM$19,$N$28:$AM$28,$N$37:$AM$37),1)</f>
        <v>1</v>
      </c>
      <c r="AB11" s="61">
        <f>RANK(AB10,($N$10:$AM$10,$N$19:$AM$19,$N$28:$AM$28,$N$37:$AM$37),1)</f>
        <v>1</v>
      </c>
      <c r="AC11" s="61">
        <f>RANK(AC10,($N$10:$AM$10,$N$19:$AM$19,$N$28:$AM$28,$N$37:$AM$37),1)</f>
        <v>1</v>
      </c>
      <c r="AD11" s="61">
        <f>RANK(AD10,($N$10:$AM$10,$N$19:$AM$19,$N$28:$AM$28,$N$37:$AM$37),1)</f>
        <v>1</v>
      </c>
      <c r="AE11" s="61">
        <f>RANK(AE10,($N$10:$AM$10,$N$19:$AM$19,$N$28:$AM$28,$N$37:$AM$37),1)</f>
        <v>1</v>
      </c>
      <c r="AF11" s="61">
        <f>RANK(AF10,($N$10:$AM$10,$N$19:$AM$19,$N$28:$AM$28,$N$37:$AM$37),1)</f>
        <v>1</v>
      </c>
      <c r="AG11" s="61">
        <f>RANK(AG10,($N$10:$AM$10,$N$19:$AM$19,$N$28:$AM$28,$N$37:$AM$37),1)</f>
        <v>1</v>
      </c>
      <c r="AH11" s="61">
        <f>RANK(AH10,($N$10:$AM$10,$N$19:$AM$19,$N$28:$AM$28,$N$37:$AM$37),1)</f>
        <v>1</v>
      </c>
      <c r="AI11" s="61">
        <f>RANK(AI10,($N$10:$AM$10,$N$19:$AM$19,$N$28:$AM$28,$N$37:$AM$37),1)</f>
        <v>1</v>
      </c>
      <c r="AJ11" s="61">
        <f>RANK(AJ10,($N$10:$AM$10,$N$19:$AM$19,$N$28:$AM$28,$N$37:$AM$37),1)</f>
        <v>1</v>
      </c>
      <c r="AK11" s="61">
        <f>RANK(AK10,($N$10:$AM$10,$N$19:$AM$19,$N$28:$AM$28,$N$37:$AM$37),1)</f>
        <v>1</v>
      </c>
      <c r="AL11" s="61">
        <f>RANK(AL10,($N$10:$AM$10,$N$19:$AM$19,$N$28:$AM$28,$N$37:$AM$37),1)</f>
        <v>1</v>
      </c>
      <c r="AM11" s="61">
        <f>RANK(AM10,($N$10:$AM$10,$N$19:$AM$19,$N$28:$AM$28,$N$37:$AM$37),1)</f>
        <v>1</v>
      </c>
    </row>
    <row r="12" spans="1:39" x14ac:dyDescent="0.25">
      <c r="A12" s="53" t="e">
        <f t="shared" si="5"/>
        <v>#REF!</v>
      </c>
      <c r="B12" s="5">
        <f t="shared" si="6"/>
        <v>9</v>
      </c>
      <c r="C12" s="53">
        <v>311</v>
      </c>
      <c r="D12" s="40" t="s">
        <v>331</v>
      </c>
      <c r="E12" s="48" t="e">
        <f>+VLOOKUP($C12,#REF!,2,"false")</f>
        <v>#REF!</v>
      </c>
      <c r="F12" s="48" t="e">
        <f>+VLOOKUP($C12,#REF!,3,"false")</f>
        <v>#REF!</v>
      </c>
      <c r="G12" s="48" t="e">
        <f>+VLOOKUP($C12,#REF!,4,"false")</f>
        <v>#REF!</v>
      </c>
      <c r="H12" s="48" t="e">
        <f>+VLOOKUP($C12,#REF!,5,"False")</f>
        <v>#REF!</v>
      </c>
      <c r="I12" s="56" t="e">
        <f>+VLOOKUP($C12,#REF!,6,"false")</f>
        <v>#REF!</v>
      </c>
      <c r="J12" s="57" t="e">
        <f t="shared" si="0"/>
        <v>#REF!</v>
      </c>
      <c r="K12" s="58" t="e">
        <f t="shared" si="1"/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39" x14ac:dyDescent="0.25">
      <c r="A13" s="53" t="e">
        <f t="shared" si="5"/>
        <v>#REF!</v>
      </c>
      <c r="B13" s="5">
        <f t="shared" si="6"/>
        <v>10</v>
      </c>
      <c r="C13" s="53">
        <v>380</v>
      </c>
      <c r="D13" s="40" t="s">
        <v>332</v>
      </c>
      <c r="E13" s="48" t="e">
        <f>+VLOOKUP($C13,#REF!,2,"false")</f>
        <v>#REF!</v>
      </c>
      <c r="F13" s="48" t="e">
        <f>+VLOOKUP($C13,#REF!,3,"false")</f>
        <v>#REF!</v>
      </c>
      <c r="G13" s="48" t="e">
        <f>+VLOOKUP($C13,#REF!,4,"false")</f>
        <v>#REF!</v>
      </c>
      <c r="H13" s="48" t="e">
        <f>+VLOOKUP($C13,#REF!,5,"False")</f>
        <v>#REF!</v>
      </c>
      <c r="I13" s="56" t="e">
        <f>+VLOOKUP($C13,#REF!,6,"false")</f>
        <v>#REF!</v>
      </c>
      <c r="J13" s="57" t="e">
        <f t="shared" si="0"/>
        <v>#REF!</v>
      </c>
      <c r="K13" s="58" t="e">
        <f t="shared" si="1"/>
        <v>#REF!</v>
      </c>
      <c r="M13" s="53">
        <v>7</v>
      </c>
      <c r="N13" s="59" t="str">
        <f t="shared" ref="N13:W18" si="8">+IF(ISNA(VLOOKUP(N$3&amp;"  "&amp;$M13,$A$3:$I$228,2,0)),"",VLOOKUP(N$3&amp;"  "&amp;$M13,$A$3:$I$228,2,0))</f>
        <v/>
      </c>
      <c r="O13" s="59" t="str">
        <f t="shared" si="8"/>
        <v/>
      </c>
      <c r="P13" s="59" t="str">
        <f t="shared" si="8"/>
        <v/>
      </c>
      <c r="Q13" s="59" t="str">
        <f t="shared" si="8"/>
        <v/>
      </c>
      <c r="R13" s="59" t="str">
        <f t="shared" si="8"/>
        <v/>
      </c>
      <c r="S13" s="59" t="str">
        <f t="shared" si="8"/>
        <v/>
      </c>
      <c r="T13" s="59" t="str">
        <f t="shared" si="8"/>
        <v/>
      </c>
      <c r="U13" s="59" t="str">
        <f t="shared" si="8"/>
        <v/>
      </c>
      <c r="V13" s="59" t="str">
        <f t="shared" si="8"/>
        <v/>
      </c>
      <c r="W13" s="59" t="str">
        <f t="shared" si="8"/>
        <v/>
      </c>
      <c r="X13" s="59" t="str">
        <f t="shared" ref="X13:AG18" si="9">+IF(ISNA(VLOOKUP(X$3&amp;"  "&amp;$M13,$A$3:$I$228,2,0)),"",VLOOKUP(X$3&amp;"  "&amp;$M13,$A$3:$I$228,2,0))</f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si="9"/>
        <v/>
      </c>
      <c r="AF13" s="59" t="str">
        <f t="shared" si="9"/>
        <v/>
      </c>
      <c r="AG13" s="59" t="str">
        <f t="shared" si="9"/>
        <v/>
      </c>
      <c r="AH13" s="59" t="str">
        <f t="shared" ref="AH13:AM18" si="10">+IF(ISNA(VLOOKUP(AH$3&amp;"  "&amp;$M13,$A$3:$I$228,2,0)),"",VLOOKUP(AH$3&amp;"  "&amp;$M13,$A$3:$I$228,2,0))</f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</row>
    <row r="14" spans="1:39" x14ac:dyDescent="0.25">
      <c r="A14" s="53" t="e">
        <f t="shared" si="5"/>
        <v>#REF!</v>
      </c>
      <c r="B14" s="5">
        <f t="shared" si="6"/>
        <v>11</v>
      </c>
      <c r="C14" s="53">
        <v>304</v>
      </c>
      <c r="D14" s="40" t="s">
        <v>333</v>
      </c>
      <c r="E14" s="48" t="e">
        <f>+VLOOKUP($C14,#REF!,2,"false")</f>
        <v>#REF!</v>
      </c>
      <c r="F14" s="48" t="e">
        <f>+VLOOKUP($C14,#REF!,3,"false")</f>
        <v>#REF!</v>
      </c>
      <c r="G14" s="48" t="e">
        <f>+VLOOKUP($C14,#REF!,4,"false")</f>
        <v>#REF!</v>
      </c>
      <c r="H14" s="48" t="e">
        <f>+VLOOKUP($C14,#REF!,5,"False")</f>
        <v>#REF!</v>
      </c>
      <c r="I14" s="56" t="e">
        <f>+VLOOKUP($C14,#REF!,6,"false")</f>
        <v>#REF!</v>
      </c>
      <c r="J14" s="57" t="e">
        <f t="shared" si="0"/>
        <v>#REF!</v>
      </c>
      <c r="K14" s="58" t="e">
        <f t="shared" si="1"/>
        <v>#REF!</v>
      </c>
      <c r="M14" s="53">
        <f>+M13+1</f>
        <v>8</v>
      </c>
      <c r="N14" s="59" t="str">
        <f t="shared" si="8"/>
        <v/>
      </c>
      <c r="O14" s="59" t="str">
        <f t="shared" si="8"/>
        <v/>
      </c>
      <c r="P14" s="59" t="str">
        <f t="shared" si="8"/>
        <v/>
      </c>
      <c r="Q14" s="59" t="str">
        <f t="shared" si="8"/>
        <v/>
      </c>
      <c r="R14" s="59" t="str">
        <f t="shared" si="8"/>
        <v/>
      </c>
      <c r="S14" s="59" t="str">
        <f t="shared" si="8"/>
        <v/>
      </c>
      <c r="T14" s="59" t="str">
        <f t="shared" si="8"/>
        <v/>
      </c>
      <c r="U14" s="59" t="str">
        <f t="shared" si="8"/>
        <v/>
      </c>
      <c r="V14" s="59" t="str">
        <f t="shared" si="8"/>
        <v/>
      </c>
      <c r="W14" s="59" t="str">
        <f t="shared" si="8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9"/>
        <v/>
      </c>
      <c r="AF14" s="59" t="str">
        <f t="shared" si="9"/>
        <v/>
      </c>
      <c r="AG14" s="59" t="str">
        <f t="shared" si="9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</row>
    <row r="15" spans="1:39" x14ac:dyDescent="0.25">
      <c r="A15" s="53" t="e">
        <f t="shared" si="5"/>
        <v>#REF!</v>
      </c>
      <c r="B15" s="5">
        <f t="shared" si="6"/>
        <v>12</v>
      </c>
      <c r="C15" s="53">
        <v>347</v>
      </c>
      <c r="D15" s="40" t="s">
        <v>334</v>
      </c>
      <c r="E15" s="48" t="e">
        <f>+VLOOKUP($C15,#REF!,2,"false")</f>
        <v>#REF!</v>
      </c>
      <c r="F15" s="48" t="e">
        <f>+VLOOKUP($C15,#REF!,3,"false")</f>
        <v>#REF!</v>
      </c>
      <c r="G15" s="48" t="e">
        <f>+VLOOKUP($C15,#REF!,4,"false")</f>
        <v>#REF!</v>
      </c>
      <c r="H15" s="48" t="e">
        <f>+VLOOKUP($C15,#REF!,5,"False")</f>
        <v>#REF!</v>
      </c>
      <c r="I15" s="56" t="e">
        <f>+VLOOKUP($C15,#REF!,6,"false")</f>
        <v>#REF!</v>
      </c>
      <c r="J15" s="57" t="e">
        <f t="shared" si="0"/>
        <v>#REF!</v>
      </c>
      <c r="K15" s="58" t="e">
        <f t="shared" si="1"/>
        <v>#REF!</v>
      </c>
      <c r="M15" s="53">
        <f>+M14+1</f>
        <v>9</v>
      </c>
      <c r="N15" s="59" t="str">
        <f t="shared" si="8"/>
        <v/>
      </c>
      <c r="O15" s="59" t="str">
        <f t="shared" si="8"/>
        <v/>
      </c>
      <c r="P15" s="59" t="str">
        <f t="shared" si="8"/>
        <v/>
      </c>
      <c r="Q15" s="59" t="str">
        <f t="shared" si="8"/>
        <v/>
      </c>
      <c r="R15" s="59" t="str">
        <f t="shared" si="8"/>
        <v/>
      </c>
      <c r="S15" s="59" t="str">
        <f t="shared" si="8"/>
        <v/>
      </c>
      <c r="T15" s="59" t="str">
        <f t="shared" si="8"/>
        <v/>
      </c>
      <c r="U15" s="59" t="str">
        <f t="shared" si="8"/>
        <v/>
      </c>
      <c r="V15" s="59" t="str">
        <f t="shared" si="8"/>
        <v/>
      </c>
      <c r="W15" s="59" t="str">
        <f t="shared" si="8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9"/>
        <v/>
      </c>
      <c r="AF15" s="59" t="str">
        <f t="shared" si="9"/>
        <v/>
      </c>
      <c r="AG15" s="59" t="str">
        <f t="shared" si="9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</row>
    <row r="16" spans="1:39" x14ac:dyDescent="0.25">
      <c r="A16" s="53" t="e">
        <f t="shared" si="5"/>
        <v>#REF!</v>
      </c>
      <c r="B16" s="5">
        <f t="shared" si="6"/>
        <v>13</v>
      </c>
      <c r="C16" s="53">
        <v>351</v>
      </c>
      <c r="D16" s="40" t="s">
        <v>335</v>
      </c>
      <c r="E16" s="48" t="e">
        <f>+VLOOKUP($C16,#REF!,2,"false")</f>
        <v>#REF!</v>
      </c>
      <c r="F16" s="48" t="e">
        <f>+VLOOKUP($C16,#REF!,3,"false")</f>
        <v>#REF!</v>
      </c>
      <c r="G16" s="48" t="e">
        <f>+VLOOKUP($C16,#REF!,4,"false")</f>
        <v>#REF!</v>
      </c>
      <c r="H16" s="48" t="e">
        <f>+VLOOKUP($C16,#REF!,5,"False")</f>
        <v>#REF!</v>
      </c>
      <c r="I16" s="56" t="e">
        <f>+VLOOKUP($C16,#REF!,6,"false")</f>
        <v>#REF!</v>
      </c>
      <c r="J16" s="57" t="e">
        <f t="shared" si="0"/>
        <v>#REF!</v>
      </c>
      <c r="K16" s="58" t="e">
        <f t="shared" si="1"/>
        <v>#REF!</v>
      </c>
      <c r="M16" s="53">
        <f>+M15+1</f>
        <v>10</v>
      </c>
      <c r="N16" s="59" t="str">
        <f t="shared" si="8"/>
        <v/>
      </c>
      <c r="O16" s="59" t="str">
        <f t="shared" si="8"/>
        <v/>
      </c>
      <c r="P16" s="59" t="str">
        <f t="shared" si="8"/>
        <v/>
      </c>
      <c r="Q16" s="59" t="str">
        <f t="shared" si="8"/>
        <v/>
      </c>
      <c r="R16" s="59" t="str">
        <f t="shared" si="8"/>
        <v/>
      </c>
      <c r="S16" s="59" t="str">
        <f t="shared" si="8"/>
        <v/>
      </c>
      <c r="T16" s="59" t="str">
        <f t="shared" si="8"/>
        <v/>
      </c>
      <c r="U16" s="59" t="str">
        <f t="shared" si="8"/>
        <v/>
      </c>
      <c r="V16" s="59" t="str">
        <f t="shared" si="8"/>
        <v/>
      </c>
      <c r="W16" s="59" t="str">
        <f t="shared" si="8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9"/>
        <v/>
      </c>
      <c r="AF16" s="59" t="str">
        <f t="shared" si="9"/>
        <v/>
      </c>
      <c r="AG16" s="59" t="str">
        <f t="shared" si="9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</row>
    <row r="17" spans="1:39" x14ac:dyDescent="0.25">
      <c r="A17" s="53" t="e">
        <f t="shared" si="5"/>
        <v>#REF!</v>
      </c>
      <c r="B17" s="5">
        <f t="shared" si="6"/>
        <v>14</v>
      </c>
      <c r="C17" s="53">
        <v>310</v>
      </c>
      <c r="D17" s="40" t="s">
        <v>336</v>
      </c>
      <c r="E17" s="48" t="e">
        <f>+VLOOKUP($C17,#REF!,2,"false")</f>
        <v>#REF!</v>
      </c>
      <c r="F17" s="48" t="e">
        <f>+VLOOKUP($C17,#REF!,3,"false")</f>
        <v>#REF!</v>
      </c>
      <c r="G17" s="48" t="e">
        <f>+VLOOKUP($C17,#REF!,4,"false")</f>
        <v>#REF!</v>
      </c>
      <c r="H17" s="48" t="e">
        <f>+VLOOKUP($C17,#REF!,5,"False")</f>
        <v>#REF!</v>
      </c>
      <c r="I17" s="56" t="e">
        <f>+VLOOKUP($C17,#REF!,6,"false")</f>
        <v>#REF!</v>
      </c>
      <c r="J17" s="57" t="e">
        <f t="shared" si="0"/>
        <v>#REF!</v>
      </c>
      <c r="K17" s="58" t="e">
        <f t="shared" si="1"/>
        <v>#REF!</v>
      </c>
      <c r="M17" s="53">
        <f>+M16+1</f>
        <v>11</v>
      </c>
      <c r="N17" s="59" t="str">
        <f t="shared" si="8"/>
        <v/>
      </c>
      <c r="O17" s="59" t="str">
        <f t="shared" si="8"/>
        <v/>
      </c>
      <c r="P17" s="59" t="str">
        <f t="shared" si="8"/>
        <v/>
      </c>
      <c r="Q17" s="59" t="str">
        <f t="shared" si="8"/>
        <v/>
      </c>
      <c r="R17" s="59" t="str">
        <f t="shared" si="8"/>
        <v/>
      </c>
      <c r="S17" s="59" t="str">
        <f t="shared" si="8"/>
        <v/>
      </c>
      <c r="T17" s="59" t="str">
        <f t="shared" si="8"/>
        <v/>
      </c>
      <c r="U17" s="59" t="str">
        <f t="shared" si="8"/>
        <v/>
      </c>
      <c r="V17" s="59" t="str">
        <f t="shared" si="8"/>
        <v/>
      </c>
      <c r="W17" s="59" t="str">
        <f t="shared" si="8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9"/>
        <v/>
      </c>
      <c r="AF17" s="59" t="str">
        <f t="shared" si="9"/>
        <v/>
      </c>
      <c r="AG17" s="59" t="str">
        <f t="shared" si="9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</row>
    <row r="18" spans="1:39" x14ac:dyDescent="0.25">
      <c r="A18" s="53" t="e">
        <f t="shared" si="5"/>
        <v>#REF!</v>
      </c>
      <c r="B18" s="5">
        <f t="shared" si="6"/>
        <v>15</v>
      </c>
      <c r="C18" s="53">
        <v>300</v>
      </c>
      <c r="D18" s="40" t="s">
        <v>337</v>
      </c>
      <c r="E18" s="48" t="e">
        <f>+VLOOKUP($C18,#REF!,2,"false")</f>
        <v>#REF!</v>
      </c>
      <c r="F18" s="48" t="e">
        <f>+VLOOKUP($C18,#REF!,3,"false")</f>
        <v>#REF!</v>
      </c>
      <c r="G18" s="48" t="e">
        <f>+VLOOKUP($C18,#REF!,4,"false")</f>
        <v>#REF!</v>
      </c>
      <c r="H18" s="48" t="e">
        <f>+VLOOKUP($C18,#REF!,5,"False")</f>
        <v>#REF!</v>
      </c>
      <c r="I18" s="56" t="e">
        <f>+VLOOKUP($C18,#REF!,6,"false")</f>
        <v>#REF!</v>
      </c>
      <c r="J18" s="57" t="e">
        <f t="shared" si="0"/>
        <v>#REF!</v>
      </c>
      <c r="K18" s="58" t="e">
        <f t="shared" si="1"/>
        <v>#REF!</v>
      </c>
      <c r="M18" s="53">
        <f>+M17+1</f>
        <v>12</v>
      </c>
      <c r="N18" s="59" t="str">
        <f t="shared" si="8"/>
        <v/>
      </c>
      <c r="O18" s="59" t="str">
        <f t="shared" si="8"/>
        <v/>
      </c>
      <c r="P18" s="59" t="str">
        <f t="shared" si="8"/>
        <v/>
      </c>
      <c r="Q18" s="59" t="str">
        <f t="shared" si="8"/>
        <v/>
      </c>
      <c r="R18" s="59" t="str">
        <f t="shared" si="8"/>
        <v/>
      </c>
      <c r="S18" s="59" t="str">
        <f t="shared" si="8"/>
        <v/>
      </c>
      <c r="T18" s="59" t="str">
        <f t="shared" si="8"/>
        <v/>
      </c>
      <c r="U18" s="59" t="str">
        <f t="shared" si="8"/>
        <v/>
      </c>
      <c r="V18" s="59" t="str">
        <f t="shared" si="8"/>
        <v/>
      </c>
      <c r="W18" s="59" t="str">
        <f t="shared" si="8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9"/>
        <v/>
      </c>
      <c r="AF18" s="59" t="str">
        <f t="shared" si="9"/>
        <v/>
      </c>
      <c r="AG18" s="59" t="str">
        <f t="shared" si="9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</row>
    <row r="19" spans="1:39" x14ac:dyDescent="0.25">
      <c r="A19" s="53" t="e">
        <f t="shared" si="5"/>
        <v>#REF!</v>
      </c>
      <c r="B19" s="5">
        <f t="shared" si="6"/>
        <v>16</v>
      </c>
      <c r="C19" s="53">
        <v>308</v>
      </c>
      <c r="D19" s="40" t="s">
        <v>338</v>
      </c>
      <c r="E19" s="48" t="e">
        <f>+VLOOKUP($C19,#REF!,2,"false")</f>
        <v>#REF!</v>
      </c>
      <c r="F19" s="48" t="e">
        <f>+VLOOKUP($C19,#REF!,3,"false")</f>
        <v>#REF!</v>
      </c>
      <c r="G19" s="48" t="e">
        <f>+VLOOKUP($C19,#REF!,4,"false")</f>
        <v>#REF!</v>
      </c>
      <c r="H19" s="48" t="e">
        <f>+VLOOKUP($C19,#REF!,5,"False")</f>
        <v>#REF!</v>
      </c>
      <c r="I19" s="56" t="e">
        <f>+VLOOKUP($C19,#REF!,6,"false")</f>
        <v>#REF!</v>
      </c>
      <c r="J19" s="57" t="e">
        <f t="shared" si="0"/>
        <v>#REF!</v>
      </c>
      <c r="K19" s="58" t="e">
        <f t="shared" si="1"/>
        <v>#REF!</v>
      </c>
      <c r="M19" s="54" t="s">
        <v>48</v>
      </c>
      <c r="N19" s="60">
        <f>IF(N18="",1000,SUM(N13:N18))</f>
        <v>1000</v>
      </c>
      <c r="O19" s="60">
        <f t="shared" ref="O19:AM19" si="11">IF(O18="",1000,SUM(O13:O18))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</row>
    <row r="20" spans="1:39" x14ac:dyDescent="0.25">
      <c r="A20" s="53" t="e">
        <f t="shared" si="5"/>
        <v>#REF!</v>
      </c>
      <c r="B20" s="5">
        <f t="shared" si="6"/>
        <v>17</v>
      </c>
      <c r="C20" s="53">
        <v>362</v>
      </c>
      <c r="D20" s="40" t="s">
        <v>339</v>
      </c>
      <c r="E20" s="48" t="e">
        <f>+VLOOKUP($C20,#REF!,2,"false")</f>
        <v>#REF!</v>
      </c>
      <c r="F20" s="48" t="e">
        <f>+VLOOKUP($C20,#REF!,3,"false")</f>
        <v>#REF!</v>
      </c>
      <c r="G20" s="48" t="e">
        <f>+VLOOKUP($C20,#REF!,4,"false")</f>
        <v>#REF!</v>
      </c>
      <c r="H20" s="48" t="e">
        <f>+VLOOKUP($C20,#REF!,5,"False")</f>
        <v>#REF!</v>
      </c>
      <c r="I20" s="56" t="e">
        <f>+VLOOKUP($C20,#REF!,6,"false")</f>
        <v>#REF!</v>
      </c>
      <c r="J20" s="57" t="e">
        <f t="shared" si="0"/>
        <v>#REF!</v>
      </c>
      <c r="K20" s="58" t="e">
        <f t="shared" si="1"/>
        <v>#REF!</v>
      </c>
      <c r="M20" s="54" t="s">
        <v>29</v>
      </c>
      <c r="N20" s="61">
        <f>RANK(N19,($N$10:$AM$10,$N$19:$AM$19,$N$28:$AM$28,$N$37:$AM$37),1)</f>
        <v>1</v>
      </c>
      <c r="O20" s="61">
        <f>RANK(O19,($N$10:$AM$10,$N$19:$AM$19,$N$28:$AM$28,$N$37:$AM$37),1)</f>
        <v>1</v>
      </c>
      <c r="P20" s="61">
        <f>RANK(P19,($N$10:$AM$10,$N$19:$AM$19,$N$28:$AM$28,$N$37:$AM$37),1)</f>
        <v>1</v>
      </c>
      <c r="Q20" s="61">
        <f>RANK(Q19,($N$10:$AM$10,$N$19:$AM$19,$N$28:$AM$28,$N$37:$AM$37),1)</f>
        <v>1</v>
      </c>
      <c r="R20" s="61">
        <f>RANK(R19,($N$10:$AM$10,$N$19:$AM$19,$N$28:$AM$28,$N$37:$AM$37),1)</f>
        <v>1</v>
      </c>
      <c r="S20" s="61">
        <f>RANK(S19,($N$10:$AM$10,$N$19:$AM$19,$N$28:$AM$28,$N$37:$AM$37),1)</f>
        <v>1</v>
      </c>
      <c r="T20" s="61">
        <f>RANK(T19,($N$10:$AM$10,$N$19:$AM$19,$N$28:$AM$28,$N$37:$AM$37),1)</f>
        <v>1</v>
      </c>
      <c r="U20" s="61">
        <f>RANK(U19,($N$10:$AM$10,$N$19:$AM$19,$N$28:$AM$28,$N$37:$AM$37),1)</f>
        <v>1</v>
      </c>
      <c r="V20" s="61">
        <f>RANK(V19,($N$10:$AM$10,$N$19:$AM$19,$N$28:$AM$28,$N$37:$AM$37),1)</f>
        <v>1</v>
      </c>
      <c r="W20" s="61">
        <f>RANK(W19,($N$10:$AM$10,$N$19:$AM$19,$N$28:$AM$28,$N$37:$AM$37),1)</f>
        <v>1</v>
      </c>
      <c r="X20" s="61">
        <f>RANK(X19,($N$10:$AM$10,$N$19:$AM$19,$N$28:$AM$28,$N$37:$AM$37),1)</f>
        <v>1</v>
      </c>
      <c r="Y20" s="61">
        <f>RANK(Y19,($N$10:$AM$10,$N$19:$AM$19,$N$28:$AM$28,$N$37:$AM$37),1)</f>
        <v>1</v>
      </c>
      <c r="Z20" s="61">
        <f>RANK(Z19,($N$10:$AM$10,$N$19:$AM$19,$N$28:$AM$28,$N$37:$AM$37),1)</f>
        <v>1</v>
      </c>
      <c r="AA20" s="61">
        <f>RANK(AA19,($N$10:$AM$10,$N$19:$AM$19,$N$28:$AM$28,$N$37:$AM$37),1)</f>
        <v>1</v>
      </c>
      <c r="AB20" s="61">
        <f>RANK(AB19,($N$10:$AM$10,$N$19:$AM$19,$N$28:$AM$28,$N$37:$AM$37),1)</f>
        <v>1</v>
      </c>
      <c r="AC20" s="61">
        <f>RANK(AC19,($N$10:$AM$10,$N$19:$AM$19,$N$28:$AM$28,$N$37:$AM$37),1)</f>
        <v>1</v>
      </c>
      <c r="AD20" s="61">
        <f>RANK(AD19,($N$10:$AM$10,$N$19:$AM$19,$N$28:$AM$28,$N$37:$AM$37),1)</f>
        <v>1</v>
      </c>
      <c r="AE20" s="61">
        <f>RANK(AE19,($N$10:$AM$10,$N$19:$AM$19,$N$28:$AM$28,$N$37:$AM$37),1)</f>
        <v>1</v>
      </c>
      <c r="AF20" s="61">
        <f>RANK(AF19,($N$10:$AM$10,$N$19:$AM$19,$N$28:$AM$28,$N$37:$AM$37),1)</f>
        <v>1</v>
      </c>
      <c r="AG20" s="61">
        <f>RANK(AG19,($N$10:$AM$10,$N$19:$AM$19,$N$28:$AM$28,$N$37:$AM$37),1)</f>
        <v>1</v>
      </c>
      <c r="AH20" s="61">
        <f>RANK(AH19,($N$10:$AM$10,$N$19:$AM$19,$N$28:$AM$28,$N$37:$AM$37),1)</f>
        <v>1</v>
      </c>
      <c r="AI20" s="61">
        <f>RANK(AI19,($N$10:$AM$10,$N$19:$AM$19,$N$28:$AM$28,$N$37:$AM$37),1)</f>
        <v>1</v>
      </c>
      <c r="AJ20" s="61">
        <f>RANK(AJ19,($N$10:$AM$10,$N$19:$AM$19,$N$28:$AM$28,$N$37:$AM$37),1)</f>
        <v>1</v>
      </c>
      <c r="AK20" s="61">
        <f>RANK(AK19,($N$10:$AM$10,$N$19:$AM$19,$N$28:$AM$28,$N$37:$AM$37),1)</f>
        <v>1</v>
      </c>
      <c r="AL20" s="61">
        <f>RANK(AL19,($N$10:$AM$10,$N$19:$AM$19,$N$28:$AM$28,$N$37:$AM$37),1)</f>
        <v>1</v>
      </c>
      <c r="AM20" s="61">
        <f>RANK(AM19,($N$10:$AM$10,$N$19:$AM$19,$N$28:$AM$28,$N$37:$AM$37),1)</f>
        <v>1</v>
      </c>
    </row>
    <row r="21" spans="1:39" x14ac:dyDescent="0.25">
      <c r="A21" s="53" t="e">
        <f t="shared" si="5"/>
        <v>#REF!</v>
      </c>
      <c r="B21" s="5">
        <f t="shared" si="6"/>
        <v>18</v>
      </c>
      <c r="C21" s="53">
        <v>375</v>
      </c>
      <c r="D21" s="40" t="s">
        <v>340</v>
      </c>
      <c r="E21" s="48" t="e">
        <f>+VLOOKUP($C21,#REF!,2,"false")</f>
        <v>#REF!</v>
      </c>
      <c r="F21" s="48" t="e">
        <f>+VLOOKUP($C21,#REF!,3,"false")</f>
        <v>#REF!</v>
      </c>
      <c r="G21" s="48" t="e">
        <f>+VLOOKUP($C21,#REF!,4,"false")</f>
        <v>#REF!</v>
      </c>
      <c r="H21" s="48" t="e">
        <f>+VLOOKUP($C21,#REF!,5,"False")</f>
        <v>#REF!</v>
      </c>
      <c r="I21" s="56" t="e">
        <f>+VLOOKUP($C21,#REF!,6,"false")</f>
        <v>#REF!</v>
      </c>
      <c r="J21" s="57" t="e">
        <f t="shared" si="0"/>
        <v>#REF!</v>
      </c>
      <c r="K21" s="58" t="e">
        <f t="shared" si="1"/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1:39" x14ac:dyDescent="0.25">
      <c r="A22" s="53" t="e">
        <f t="shared" si="5"/>
        <v>#REF!</v>
      </c>
      <c r="B22" s="5">
        <f t="shared" si="6"/>
        <v>19</v>
      </c>
      <c r="C22" s="53">
        <v>392</v>
      </c>
      <c r="D22" s="40" t="s">
        <v>341</v>
      </c>
      <c r="E22" s="48" t="e">
        <f>+VLOOKUP($C22,#REF!,2,"false")</f>
        <v>#REF!</v>
      </c>
      <c r="F22" s="48" t="e">
        <f>+VLOOKUP($C22,#REF!,3,"false")</f>
        <v>#REF!</v>
      </c>
      <c r="G22" s="48" t="e">
        <f>+VLOOKUP($C22,#REF!,4,"false")</f>
        <v>#REF!</v>
      </c>
      <c r="H22" s="48" t="e">
        <f>+VLOOKUP($C22,#REF!,5,"False")</f>
        <v>#REF!</v>
      </c>
      <c r="I22" s="56" t="e">
        <f>+VLOOKUP($C22,#REF!,6,"false")</f>
        <v>#REF!</v>
      </c>
      <c r="J22" s="57" t="e">
        <f t="shared" si="0"/>
        <v>#REF!</v>
      </c>
      <c r="K22" s="58" t="e">
        <f t="shared" si="1"/>
        <v>#REF!</v>
      </c>
      <c r="M22" s="53">
        <v>13</v>
      </c>
      <c r="N22" s="59" t="str">
        <f t="shared" ref="N22:W27" si="12">+IF(ISNA(VLOOKUP(N$3&amp;"  "&amp;$M22,$A$3:$I$228,2,0)),"",VLOOKUP(N$3&amp;"  "&amp;$M22,$A$3:$I$228,2,0))</f>
        <v/>
      </c>
      <c r="O22" s="59" t="str">
        <f t="shared" si="12"/>
        <v/>
      </c>
      <c r="P22" s="59" t="str">
        <f t="shared" si="12"/>
        <v/>
      </c>
      <c r="Q22" s="59" t="str">
        <f t="shared" si="12"/>
        <v/>
      </c>
      <c r="R22" s="59" t="str">
        <f t="shared" si="12"/>
        <v/>
      </c>
      <c r="S22" s="59" t="str">
        <f t="shared" si="12"/>
        <v/>
      </c>
      <c r="T22" s="59" t="str">
        <f t="shared" si="12"/>
        <v/>
      </c>
      <c r="U22" s="59" t="str">
        <f t="shared" si="12"/>
        <v/>
      </c>
      <c r="V22" s="59" t="str">
        <f t="shared" si="12"/>
        <v/>
      </c>
      <c r="W22" s="59" t="str">
        <f t="shared" si="12"/>
        <v/>
      </c>
      <c r="X22" s="59" t="str">
        <f t="shared" ref="X22:AG27" si="13">+IF(ISNA(VLOOKUP(X$3&amp;"  "&amp;$M22,$A$3:$I$228,2,0)),"",VLOOKUP(X$3&amp;"  "&amp;$M22,$A$3:$I$228,2,0))</f>
        <v/>
      </c>
      <c r="Y22" s="59" t="str">
        <f t="shared" si="13"/>
        <v/>
      </c>
      <c r="Z22" s="59" t="str">
        <f t="shared" si="13"/>
        <v/>
      </c>
      <c r="AA22" s="59" t="str">
        <f t="shared" si="13"/>
        <v/>
      </c>
      <c r="AB22" s="59" t="str">
        <f t="shared" si="13"/>
        <v/>
      </c>
      <c r="AC22" s="59" t="str">
        <f t="shared" si="13"/>
        <v/>
      </c>
      <c r="AD22" s="59" t="str">
        <f t="shared" si="13"/>
        <v/>
      </c>
      <c r="AE22" s="59" t="str">
        <f t="shared" si="13"/>
        <v/>
      </c>
      <c r="AF22" s="59" t="str">
        <f t="shared" si="13"/>
        <v/>
      </c>
      <c r="AG22" s="59" t="str">
        <f t="shared" si="13"/>
        <v/>
      </c>
      <c r="AH22" s="59" t="str">
        <f t="shared" ref="AH22:AM27" si="14">+IF(ISNA(VLOOKUP(AH$3&amp;"  "&amp;$M22,$A$3:$I$228,2,0)),"",VLOOKUP(AH$3&amp;"  "&amp;$M22,$A$3:$I$228,2,0))</f>
        <v/>
      </c>
      <c r="AI22" s="59" t="str">
        <f t="shared" si="14"/>
        <v/>
      </c>
      <c r="AJ22" s="59" t="str">
        <f t="shared" si="14"/>
        <v/>
      </c>
      <c r="AK22" s="59" t="str">
        <f t="shared" si="14"/>
        <v/>
      </c>
      <c r="AL22" s="59" t="str">
        <f t="shared" si="14"/>
        <v/>
      </c>
      <c r="AM22" s="59" t="str">
        <f t="shared" si="14"/>
        <v/>
      </c>
    </row>
    <row r="23" spans="1:39" x14ac:dyDescent="0.25">
      <c r="A23" s="53" t="e">
        <f t="shared" si="5"/>
        <v>#REF!</v>
      </c>
      <c r="B23" s="5">
        <f t="shared" si="6"/>
        <v>20</v>
      </c>
      <c r="C23" s="53">
        <v>361</v>
      </c>
      <c r="D23" s="40" t="s">
        <v>342</v>
      </c>
      <c r="E23" s="48" t="e">
        <f>+VLOOKUP($C23,#REF!,2,"false")</f>
        <v>#REF!</v>
      </c>
      <c r="F23" s="48" t="e">
        <f>+VLOOKUP($C23,#REF!,3,"false")</f>
        <v>#REF!</v>
      </c>
      <c r="G23" s="48" t="e">
        <f>+VLOOKUP($C23,#REF!,4,"false")</f>
        <v>#REF!</v>
      </c>
      <c r="H23" s="48" t="e">
        <f>+VLOOKUP($C23,#REF!,5,"False")</f>
        <v>#REF!</v>
      </c>
      <c r="I23" s="56" t="e">
        <f>+VLOOKUP($C23,#REF!,6,"false")</f>
        <v>#REF!</v>
      </c>
      <c r="J23" s="57" t="e">
        <f t="shared" si="0"/>
        <v>#REF!</v>
      </c>
      <c r="K23" s="58" t="e">
        <f t="shared" si="1"/>
        <v>#REF!</v>
      </c>
      <c r="M23" s="53">
        <f>+M22+1</f>
        <v>14</v>
      </c>
      <c r="N23" s="59" t="str">
        <f t="shared" si="12"/>
        <v/>
      </c>
      <c r="O23" s="59" t="str">
        <f t="shared" si="12"/>
        <v/>
      </c>
      <c r="P23" s="59" t="str">
        <f t="shared" si="12"/>
        <v/>
      </c>
      <c r="Q23" s="59" t="str">
        <f t="shared" si="12"/>
        <v/>
      </c>
      <c r="R23" s="59" t="str">
        <f t="shared" si="12"/>
        <v/>
      </c>
      <c r="S23" s="59" t="str">
        <f t="shared" si="12"/>
        <v/>
      </c>
      <c r="T23" s="59" t="str">
        <f t="shared" si="12"/>
        <v/>
      </c>
      <c r="U23" s="59" t="str">
        <f t="shared" si="12"/>
        <v/>
      </c>
      <c r="V23" s="59" t="str">
        <f t="shared" si="12"/>
        <v/>
      </c>
      <c r="W23" s="59" t="str">
        <f t="shared" si="12"/>
        <v/>
      </c>
      <c r="X23" s="59" t="str">
        <f t="shared" si="13"/>
        <v/>
      </c>
      <c r="Y23" s="59" t="str">
        <f t="shared" si="13"/>
        <v/>
      </c>
      <c r="Z23" s="59" t="str">
        <f t="shared" si="13"/>
        <v/>
      </c>
      <c r="AA23" s="59" t="str">
        <f t="shared" si="13"/>
        <v/>
      </c>
      <c r="AB23" s="59" t="str">
        <f t="shared" si="13"/>
        <v/>
      </c>
      <c r="AC23" s="59" t="str">
        <f t="shared" si="13"/>
        <v/>
      </c>
      <c r="AD23" s="59" t="str">
        <f t="shared" si="13"/>
        <v/>
      </c>
      <c r="AE23" s="59" t="str">
        <f t="shared" si="13"/>
        <v/>
      </c>
      <c r="AF23" s="59" t="str">
        <f t="shared" si="13"/>
        <v/>
      </c>
      <c r="AG23" s="59" t="str">
        <f t="shared" si="13"/>
        <v/>
      </c>
      <c r="AH23" s="59" t="str">
        <f t="shared" si="14"/>
        <v/>
      </c>
      <c r="AI23" s="59" t="str">
        <f t="shared" si="14"/>
        <v/>
      </c>
      <c r="AJ23" s="59" t="str">
        <f t="shared" si="14"/>
        <v/>
      </c>
      <c r="AK23" s="59" t="str">
        <f t="shared" si="14"/>
        <v/>
      </c>
      <c r="AL23" s="59" t="str">
        <f t="shared" si="14"/>
        <v/>
      </c>
      <c r="AM23" s="59" t="str">
        <f t="shared" si="14"/>
        <v/>
      </c>
    </row>
    <row r="24" spans="1:39" x14ac:dyDescent="0.25">
      <c r="A24" s="53" t="e">
        <f t="shared" si="5"/>
        <v>#REF!</v>
      </c>
      <c r="B24" s="5">
        <f t="shared" si="6"/>
        <v>21</v>
      </c>
      <c r="C24" s="53">
        <v>407</v>
      </c>
      <c r="D24" s="40" t="s">
        <v>343</v>
      </c>
      <c r="E24" s="48" t="e">
        <f>+VLOOKUP($C24,#REF!,2,"false")</f>
        <v>#REF!</v>
      </c>
      <c r="F24" s="48" t="e">
        <f>+VLOOKUP($C24,#REF!,3,"false")</f>
        <v>#REF!</v>
      </c>
      <c r="G24" s="48" t="e">
        <f>+VLOOKUP($C24,#REF!,4,"false")</f>
        <v>#REF!</v>
      </c>
      <c r="H24" s="48" t="e">
        <f>+VLOOKUP($C24,#REF!,5,"False")</f>
        <v>#REF!</v>
      </c>
      <c r="I24" s="56" t="e">
        <f>+VLOOKUP($C24,#REF!,6,"false")</f>
        <v>#REF!</v>
      </c>
      <c r="J24" s="57" t="e">
        <f t="shared" si="0"/>
        <v>#REF!</v>
      </c>
      <c r="K24" s="58" t="e">
        <f t="shared" si="1"/>
        <v>#REF!</v>
      </c>
      <c r="M24" s="53">
        <f>+M23+1</f>
        <v>15</v>
      </c>
      <c r="N24" s="59" t="str">
        <f t="shared" si="12"/>
        <v/>
      </c>
      <c r="O24" s="59" t="str">
        <f t="shared" si="12"/>
        <v/>
      </c>
      <c r="P24" s="59" t="str">
        <f t="shared" si="12"/>
        <v/>
      </c>
      <c r="Q24" s="59" t="str">
        <f t="shared" si="12"/>
        <v/>
      </c>
      <c r="R24" s="59" t="str">
        <f t="shared" si="12"/>
        <v/>
      </c>
      <c r="S24" s="59" t="str">
        <f t="shared" si="12"/>
        <v/>
      </c>
      <c r="T24" s="59" t="str">
        <f t="shared" si="12"/>
        <v/>
      </c>
      <c r="U24" s="59" t="str">
        <f t="shared" si="12"/>
        <v/>
      </c>
      <c r="V24" s="59" t="str">
        <f t="shared" si="12"/>
        <v/>
      </c>
      <c r="W24" s="59" t="str">
        <f t="shared" si="12"/>
        <v/>
      </c>
      <c r="X24" s="59" t="str">
        <f t="shared" si="13"/>
        <v/>
      </c>
      <c r="Y24" s="59" t="str">
        <f t="shared" si="13"/>
        <v/>
      </c>
      <c r="Z24" s="59" t="str">
        <f t="shared" si="13"/>
        <v/>
      </c>
      <c r="AA24" s="59" t="str">
        <f t="shared" si="13"/>
        <v/>
      </c>
      <c r="AB24" s="59" t="str">
        <f t="shared" si="13"/>
        <v/>
      </c>
      <c r="AC24" s="59" t="str">
        <f t="shared" si="13"/>
        <v/>
      </c>
      <c r="AD24" s="59" t="str">
        <f t="shared" si="13"/>
        <v/>
      </c>
      <c r="AE24" s="59" t="str">
        <f t="shared" si="13"/>
        <v/>
      </c>
      <c r="AF24" s="59" t="str">
        <f t="shared" si="13"/>
        <v/>
      </c>
      <c r="AG24" s="59" t="str">
        <f t="shared" si="13"/>
        <v/>
      </c>
      <c r="AH24" s="59" t="str">
        <f t="shared" si="14"/>
        <v/>
      </c>
      <c r="AI24" s="59" t="str">
        <f t="shared" si="14"/>
        <v/>
      </c>
      <c r="AJ24" s="59" t="str">
        <f t="shared" si="14"/>
        <v/>
      </c>
      <c r="AK24" s="59" t="str">
        <f t="shared" si="14"/>
        <v/>
      </c>
      <c r="AL24" s="59" t="str">
        <f t="shared" si="14"/>
        <v/>
      </c>
      <c r="AM24" s="59" t="str">
        <f t="shared" si="14"/>
        <v/>
      </c>
    </row>
    <row r="25" spans="1:39" x14ac:dyDescent="0.25">
      <c r="A25" s="53" t="e">
        <f t="shared" si="5"/>
        <v>#REF!</v>
      </c>
      <c r="B25" s="5">
        <f t="shared" si="6"/>
        <v>22</v>
      </c>
      <c r="C25" s="53">
        <v>422</v>
      </c>
      <c r="D25" s="40" t="s">
        <v>344</v>
      </c>
      <c r="E25" s="48" t="e">
        <f>+VLOOKUP($C25,#REF!,2,"false")</f>
        <v>#REF!</v>
      </c>
      <c r="F25" s="48" t="e">
        <f>+VLOOKUP($C25,#REF!,3,"false")</f>
        <v>#REF!</v>
      </c>
      <c r="G25" s="48" t="e">
        <f>+VLOOKUP($C25,#REF!,4,"false")</f>
        <v>#REF!</v>
      </c>
      <c r="H25" s="48" t="e">
        <f>+VLOOKUP($C25,#REF!,5,"False")</f>
        <v>#REF!</v>
      </c>
      <c r="I25" s="56" t="e">
        <f>+VLOOKUP($C25,#REF!,6,"false")</f>
        <v>#REF!</v>
      </c>
      <c r="J25" s="57" t="e">
        <f t="shared" si="0"/>
        <v>#REF!</v>
      </c>
      <c r="K25" s="58" t="e">
        <f t="shared" si="1"/>
        <v>#REF!</v>
      </c>
      <c r="M25" s="53">
        <f>+M24+1</f>
        <v>16</v>
      </c>
      <c r="N25" s="59" t="str">
        <f t="shared" si="12"/>
        <v/>
      </c>
      <c r="O25" s="59" t="str">
        <f t="shared" si="12"/>
        <v/>
      </c>
      <c r="P25" s="59" t="str">
        <f t="shared" si="12"/>
        <v/>
      </c>
      <c r="Q25" s="59" t="str">
        <f t="shared" si="12"/>
        <v/>
      </c>
      <c r="R25" s="59" t="str">
        <f t="shared" si="12"/>
        <v/>
      </c>
      <c r="S25" s="59" t="str">
        <f t="shared" si="12"/>
        <v/>
      </c>
      <c r="T25" s="59" t="str">
        <f t="shared" si="12"/>
        <v/>
      </c>
      <c r="U25" s="59" t="str">
        <f t="shared" si="12"/>
        <v/>
      </c>
      <c r="V25" s="59" t="str">
        <f t="shared" si="12"/>
        <v/>
      </c>
      <c r="W25" s="59" t="str">
        <f t="shared" si="12"/>
        <v/>
      </c>
      <c r="X25" s="59" t="str">
        <f t="shared" si="13"/>
        <v/>
      </c>
      <c r="Y25" s="59" t="str">
        <f t="shared" si="13"/>
        <v/>
      </c>
      <c r="Z25" s="59" t="str">
        <f t="shared" si="13"/>
        <v/>
      </c>
      <c r="AA25" s="59" t="str">
        <f t="shared" si="13"/>
        <v/>
      </c>
      <c r="AB25" s="59" t="str">
        <f t="shared" si="13"/>
        <v/>
      </c>
      <c r="AC25" s="59" t="str">
        <f t="shared" si="13"/>
        <v/>
      </c>
      <c r="AD25" s="59" t="str">
        <f t="shared" si="13"/>
        <v/>
      </c>
      <c r="AE25" s="59" t="str">
        <f t="shared" si="13"/>
        <v/>
      </c>
      <c r="AF25" s="59" t="str">
        <f t="shared" si="13"/>
        <v/>
      </c>
      <c r="AG25" s="59" t="str">
        <f t="shared" si="13"/>
        <v/>
      </c>
      <c r="AH25" s="59" t="str">
        <f t="shared" si="14"/>
        <v/>
      </c>
      <c r="AI25" s="59" t="str">
        <f t="shared" si="14"/>
        <v/>
      </c>
      <c r="AJ25" s="59" t="str">
        <f t="shared" si="14"/>
        <v/>
      </c>
      <c r="AK25" s="59" t="str">
        <f t="shared" si="14"/>
        <v/>
      </c>
      <c r="AL25" s="59" t="str">
        <f t="shared" si="14"/>
        <v/>
      </c>
      <c r="AM25" s="59" t="str">
        <f t="shared" si="14"/>
        <v/>
      </c>
    </row>
    <row r="26" spans="1:39" x14ac:dyDescent="0.25">
      <c r="A26" s="53" t="e">
        <f t="shared" si="5"/>
        <v>#REF!</v>
      </c>
      <c r="B26" s="5">
        <f t="shared" si="6"/>
        <v>23</v>
      </c>
      <c r="C26" s="53">
        <v>384</v>
      </c>
      <c r="D26" s="40" t="s">
        <v>345</v>
      </c>
      <c r="E26" s="48" t="e">
        <f>+VLOOKUP($C26,#REF!,2,"false")</f>
        <v>#REF!</v>
      </c>
      <c r="F26" s="48" t="e">
        <f>+VLOOKUP($C26,#REF!,3,"false")</f>
        <v>#REF!</v>
      </c>
      <c r="G26" s="48" t="e">
        <f>+VLOOKUP($C26,#REF!,4,"false")</f>
        <v>#REF!</v>
      </c>
      <c r="H26" s="48" t="e">
        <f>+VLOOKUP($C26,#REF!,5,"False")</f>
        <v>#REF!</v>
      </c>
      <c r="I26" s="56" t="e">
        <f>+VLOOKUP($C26,#REF!,6,"false")</f>
        <v>#REF!</v>
      </c>
      <c r="J26" s="57" t="e">
        <f t="shared" si="0"/>
        <v>#REF!</v>
      </c>
      <c r="K26" s="58" t="e">
        <f t="shared" si="1"/>
        <v>#REF!</v>
      </c>
      <c r="M26" s="53">
        <f>+M25+1</f>
        <v>17</v>
      </c>
      <c r="N26" s="59" t="str">
        <f t="shared" si="12"/>
        <v/>
      </c>
      <c r="O26" s="59" t="str">
        <f t="shared" si="12"/>
        <v/>
      </c>
      <c r="P26" s="59" t="str">
        <f t="shared" si="12"/>
        <v/>
      </c>
      <c r="Q26" s="59" t="str">
        <f t="shared" si="12"/>
        <v/>
      </c>
      <c r="R26" s="59" t="str">
        <f t="shared" si="12"/>
        <v/>
      </c>
      <c r="S26" s="59" t="str">
        <f t="shared" si="12"/>
        <v/>
      </c>
      <c r="T26" s="59" t="str">
        <f t="shared" si="12"/>
        <v/>
      </c>
      <c r="U26" s="59" t="str">
        <f t="shared" si="12"/>
        <v/>
      </c>
      <c r="V26" s="59" t="str">
        <f t="shared" si="12"/>
        <v/>
      </c>
      <c r="W26" s="59" t="str">
        <f t="shared" si="12"/>
        <v/>
      </c>
      <c r="X26" s="59" t="str">
        <f t="shared" si="13"/>
        <v/>
      </c>
      <c r="Y26" s="59" t="str">
        <f t="shared" si="13"/>
        <v/>
      </c>
      <c r="Z26" s="59" t="str">
        <f t="shared" si="13"/>
        <v/>
      </c>
      <c r="AA26" s="59" t="str">
        <f t="shared" si="13"/>
        <v/>
      </c>
      <c r="AB26" s="59" t="str">
        <f t="shared" si="13"/>
        <v/>
      </c>
      <c r="AC26" s="59" t="str">
        <f t="shared" si="13"/>
        <v/>
      </c>
      <c r="AD26" s="59" t="str">
        <f t="shared" si="13"/>
        <v/>
      </c>
      <c r="AE26" s="59" t="str">
        <f t="shared" si="13"/>
        <v/>
      </c>
      <c r="AF26" s="59" t="str">
        <f t="shared" si="13"/>
        <v/>
      </c>
      <c r="AG26" s="59" t="str">
        <f t="shared" si="13"/>
        <v/>
      </c>
      <c r="AH26" s="59" t="str">
        <f t="shared" si="14"/>
        <v/>
      </c>
      <c r="AI26" s="59" t="str">
        <f t="shared" si="14"/>
        <v/>
      </c>
      <c r="AJ26" s="59" t="str">
        <f t="shared" si="14"/>
        <v/>
      </c>
      <c r="AK26" s="59" t="str">
        <f t="shared" si="14"/>
        <v/>
      </c>
      <c r="AL26" s="59" t="str">
        <f t="shared" si="14"/>
        <v/>
      </c>
      <c r="AM26" s="59" t="str">
        <f t="shared" si="14"/>
        <v/>
      </c>
    </row>
    <row r="27" spans="1:39" x14ac:dyDescent="0.25">
      <c r="A27" s="53" t="e">
        <f t="shared" si="5"/>
        <v>#REF!</v>
      </c>
      <c r="B27" s="5">
        <f t="shared" si="6"/>
        <v>24</v>
      </c>
      <c r="C27" s="53">
        <v>346</v>
      </c>
      <c r="D27" s="40" t="s">
        <v>346</v>
      </c>
      <c r="E27" s="48" t="e">
        <f>+VLOOKUP($C27,#REF!,2,"false")</f>
        <v>#REF!</v>
      </c>
      <c r="F27" s="48" t="e">
        <f>+VLOOKUP($C27,#REF!,3,"false")</f>
        <v>#REF!</v>
      </c>
      <c r="G27" s="48" t="e">
        <f>+VLOOKUP($C27,#REF!,4,"false")</f>
        <v>#REF!</v>
      </c>
      <c r="H27" s="48" t="e">
        <f>+VLOOKUP($C27,#REF!,5,"False")</f>
        <v>#REF!</v>
      </c>
      <c r="I27" s="56" t="e">
        <f>+VLOOKUP($C27,#REF!,6,"false")</f>
        <v>#REF!</v>
      </c>
      <c r="J27" s="57" t="e">
        <f t="shared" si="0"/>
        <v>#REF!</v>
      </c>
      <c r="K27" s="58" t="e">
        <f t="shared" si="1"/>
        <v>#REF!</v>
      </c>
      <c r="M27" s="53">
        <f>+M26+1</f>
        <v>18</v>
      </c>
      <c r="N27" s="59" t="str">
        <f t="shared" si="12"/>
        <v/>
      </c>
      <c r="O27" s="59" t="str">
        <f t="shared" si="12"/>
        <v/>
      </c>
      <c r="P27" s="59" t="str">
        <f t="shared" si="12"/>
        <v/>
      </c>
      <c r="Q27" s="59" t="str">
        <f t="shared" si="12"/>
        <v/>
      </c>
      <c r="R27" s="59" t="str">
        <f t="shared" si="12"/>
        <v/>
      </c>
      <c r="S27" s="59" t="str">
        <f t="shared" si="12"/>
        <v/>
      </c>
      <c r="T27" s="59" t="str">
        <f t="shared" si="12"/>
        <v/>
      </c>
      <c r="U27" s="59" t="str">
        <f t="shared" si="12"/>
        <v/>
      </c>
      <c r="V27" s="59" t="str">
        <f t="shared" si="12"/>
        <v/>
      </c>
      <c r="W27" s="59" t="str">
        <f t="shared" si="12"/>
        <v/>
      </c>
      <c r="X27" s="59" t="str">
        <f t="shared" si="13"/>
        <v/>
      </c>
      <c r="Y27" s="59" t="str">
        <f t="shared" si="13"/>
        <v/>
      </c>
      <c r="Z27" s="59" t="str">
        <f t="shared" si="13"/>
        <v/>
      </c>
      <c r="AA27" s="59" t="str">
        <f t="shared" si="13"/>
        <v/>
      </c>
      <c r="AB27" s="59" t="str">
        <f t="shared" si="13"/>
        <v/>
      </c>
      <c r="AC27" s="59" t="str">
        <f t="shared" si="13"/>
        <v/>
      </c>
      <c r="AD27" s="59" t="str">
        <f t="shared" si="13"/>
        <v/>
      </c>
      <c r="AE27" s="59" t="str">
        <f t="shared" si="13"/>
        <v/>
      </c>
      <c r="AF27" s="59" t="str">
        <f t="shared" si="13"/>
        <v/>
      </c>
      <c r="AG27" s="59" t="str">
        <f t="shared" si="13"/>
        <v/>
      </c>
      <c r="AH27" s="59" t="str">
        <f t="shared" si="14"/>
        <v/>
      </c>
      <c r="AI27" s="59" t="str">
        <f t="shared" si="14"/>
        <v/>
      </c>
      <c r="AJ27" s="59" t="str">
        <f t="shared" si="14"/>
        <v/>
      </c>
      <c r="AK27" s="59" t="str">
        <f t="shared" si="14"/>
        <v/>
      </c>
      <c r="AL27" s="59" t="str">
        <f t="shared" si="14"/>
        <v/>
      </c>
      <c r="AM27" s="59" t="str">
        <f t="shared" si="14"/>
        <v/>
      </c>
    </row>
    <row r="28" spans="1:39" x14ac:dyDescent="0.25">
      <c r="A28" s="53" t="e">
        <f t="shared" si="5"/>
        <v>#REF!</v>
      </c>
      <c r="B28" s="5">
        <f t="shared" si="6"/>
        <v>25</v>
      </c>
      <c r="C28" s="53">
        <v>442</v>
      </c>
      <c r="D28" s="40" t="s">
        <v>347</v>
      </c>
      <c r="E28" s="48" t="e">
        <f>+VLOOKUP($C28,#REF!,2,"false")</f>
        <v>#REF!</v>
      </c>
      <c r="F28" s="48" t="e">
        <f>+VLOOKUP($C28,#REF!,3,"false")</f>
        <v>#REF!</v>
      </c>
      <c r="G28" s="48" t="e">
        <f>+VLOOKUP($C28,#REF!,4,"false")</f>
        <v>#REF!</v>
      </c>
      <c r="H28" s="48" t="e">
        <f>+VLOOKUP($C28,#REF!,5,"False")</f>
        <v>#REF!</v>
      </c>
      <c r="I28" s="56" t="e">
        <f>+VLOOKUP($C28,#REF!,6,"false")</f>
        <v>#REF!</v>
      </c>
      <c r="J28" s="57" t="e">
        <f t="shared" si="0"/>
        <v>#REF!</v>
      </c>
      <c r="K28" s="58" t="e">
        <f t="shared" si="1"/>
        <v>#REF!</v>
      </c>
      <c r="M28" s="54" t="s">
        <v>48</v>
      </c>
      <c r="N28" s="60">
        <f>IF(N27="",1000,SUM(N22:N27))</f>
        <v>1000</v>
      </c>
      <c r="O28" s="60">
        <f t="shared" ref="O28:AM28" si="15">IF(O27="",1000,SUM(O22:O27))</f>
        <v>1000</v>
      </c>
      <c r="P28" s="60">
        <f t="shared" si="15"/>
        <v>1000</v>
      </c>
      <c r="Q28" s="60">
        <f t="shared" si="15"/>
        <v>1000</v>
      </c>
      <c r="R28" s="60">
        <f t="shared" si="15"/>
        <v>1000</v>
      </c>
      <c r="S28" s="60">
        <f t="shared" si="15"/>
        <v>1000</v>
      </c>
      <c r="T28" s="60">
        <f t="shared" si="15"/>
        <v>1000</v>
      </c>
      <c r="U28" s="60">
        <f t="shared" si="15"/>
        <v>1000</v>
      </c>
      <c r="V28" s="60">
        <f t="shared" si="15"/>
        <v>1000</v>
      </c>
      <c r="W28" s="60">
        <f t="shared" si="15"/>
        <v>1000</v>
      </c>
      <c r="X28" s="60">
        <f t="shared" si="15"/>
        <v>1000</v>
      </c>
      <c r="Y28" s="60">
        <f t="shared" si="15"/>
        <v>1000</v>
      </c>
      <c r="Z28" s="60">
        <f t="shared" si="15"/>
        <v>1000</v>
      </c>
      <c r="AA28" s="60">
        <f t="shared" si="15"/>
        <v>1000</v>
      </c>
      <c r="AB28" s="60">
        <f t="shared" si="15"/>
        <v>1000</v>
      </c>
      <c r="AC28" s="60">
        <f t="shared" si="15"/>
        <v>1000</v>
      </c>
      <c r="AD28" s="60">
        <f t="shared" si="15"/>
        <v>1000</v>
      </c>
      <c r="AE28" s="60">
        <f t="shared" si="15"/>
        <v>1000</v>
      </c>
      <c r="AF28" s="60">
        <f t="shared" si="15"/>
        <v>1000</v>
      </c>
      <c r="AG28" s="60">
        <f t="shared" si="15"/>
        <v>1000</v>
      </c>
      <c r="AH28" s="60">
        <f t="shared" si="15"/>
        <v>1000</v>
      </c>
      <c r="AI28" s="60">
        <f t="shared" si="15"/>
        <v>1000</v>
      </c>
      <c r="AJ28" s="60">
        <f t="shared" si="15"/>
        <v>1000</v>
      </c>
      <c r="AK28" s="60">
        <f t="shared" si="15"/>
        <v>1000</v>
      </c>
      <c r="AL28" s="60">
        <f t="shared" si="15"/>
        <v>1000</v>
      </c>
      <c r="AM28" s="60">
        <f t="shared" si="15"/>
        <v>1000</v>
      </c>
    </row>
    <row r="29" spans="1:39" x14ac:dyDescent="0.25">
      <c r="A29" s="53" t="e">
        <f t="shared" si="5"/>
        <v>#REF!</v>
      </c>
      <c r="B29" s="5">
        <f t="shared" si="6"/>
        <v>26</v>
      </c>
      <c r="C29" s="53">
        <v>350</v>
      </c>
      <c r="D29" s="40" t="s">
        <v>348</v>
      </c>
      <c r="E29" s="48" t="e">
        <f>+VLOOKUP($C29,#REF!,2,"false")</f>
        <v>#REF!</v>
      </c>
      <c r="F29" s="48" t="e">
        <f>+VLOOKUP($C29,#REF!,3,"false")</f>
        <v>#REF!</v>
      </c>
      <c r="G29" s="48" t="e">
        <f>+VLOOKUP($C29,#REF!,4,"false")</f>
        <v>#REF!</v>
      </c>
      <c r="H29" s="48" t="e">
        <f>+VLOOKUP($C29,#REF!,5,"False")</f>
        <v>#REF!</v>
      </c>
      <c r="I29" s="56" t="e">
        <f>+VLOOKUP($C29,#REF!,6,"false")</f>
        <v>#REF!</v>
      </c>
      <c r="J29" s="57" t="e">
        <f t="shared" si="0"/>
        <v>#REF!</v>
      </c>
      <c r="K29" s="58" t="e">
        <f t="shared" si="1"/>
        <v>#REF!</v>
      </c>
      <c r="M29" s="54" t="s">
        <v>29</v>
      </c>
      <c r="N29" s="61">
        <f>RANK(N28,($N$10:$AM$10,$N$19:$AM$19,$N$28:$AM$28,$N$37:$AM$37),1)</f>
        <v>1</v>
      </c>
      <c r="O29" s="61">
        <f>RANK(O28,($N$10:$AM$10,$N$19:$AM$19,$N$28:$AM$28,$N$37:$AM$37),1)</f>
        <v>1</v>
      </c>
      <c r="P29" s="61">
        <f>RANK(P28,($N$10:$AM$10,$N$19:$AM$19,$N$28:$AM$28,$N$37:$AM$37),1)</f>
        <v>1</v>
      </c>
      <c r="Q29" s="61">
        <f>RANK(Q28,($N$10:$AM$10,$N$19:$AM$19,$N$28:$AM$28,$N$37:$AM$37),1)</f>
        <v>1</v>
      </c>
      <c r="R29" s="61">
        <f>RANK(R28,($N$10:$AM$10,$N$19:$AM$19,$N$28:$AM$28,$N$37:$AM$37),1)</f>
        <v>1</v>
      </c>
      <c r="S29" s="61">
        <f>RANK(S28,($N$10:$AM$10,$N$19:$AM$19,$N$28:$AM$28,$N$37:$AM$37),1)</f>
        <v>1</v>
      </c>
      <c r="T29" s="61">
        <f>RANK(T28,($N$10:$AM$10,$N$19:$AM$19,$N$28:$AM$28,$N$37:$AM$37),1)</f>
        <v>1</v>
      </c>
      <c r="U29" s="61">
        <f>RANK(U28,($N$10:$AM$10,$N$19:$AM$19,$N$28:$AM$28,$N$37:$AM$37),1)</f>
        <v>1</v>
      </c>
      <c r="V29" s="61">
        <f>RANK(V28,($N$10:$AM$10,$N$19:$AM$19,$N$28:$AM$28,$N$37:$AM$37),1)</f>
        <v>1</v>
      </c>
      <c r="W29" s="61">
        <f>RANK(W28,($N$10:$AM$10,$N$19:$AM$19,$N$28:$AM$28,$N$37:$AM$37),1)</f>
        <v>1</v>
      </c>
      <c r="X29" s="61">
        <f>RANK(X28,($N$10:$AM$10,$N$19:$AM$19,$N$28:$AM$28,$N$37:$AM$37),1)</f>
        <v>1</v>
      </c>
      <c r="Y29" s="61">
        <f>RANK(Y28,($N$10:$AM$10,$N$19:$AM$19,$N$28:$AM$28,$N$37:$AM$37),1)</f>
        <v>1</v>
      </c>
      <c r="Z29" s="61">
        <f>RANK(Z28,($N$10:$AM$10,$N$19:$AM$19,$N$28:$AM$28,$N$37:$AM$37),1)</f>
        <v>1</v>
      </c>
      <c r="AA29" s="61">
        <f>RANK(AA28,($N$10:$AM$10,$N$19:$AM$19,$N$28:$AM$28,$N$37:$AM$37),1)</f>
        <v>1</v>
      </c>
      <c r="AB29" s="61">
        <f>RANK(AB28,($N$10:$AM$10,$N$19:$AM$19,$N$28:$AM$28,$N$37:$AM$37),1)</f>
        <v>1</v>
      </c>
      <c r="AC29" s="61">
        <f>RANK(AC28,($N$10:$AM$10,$N$19:$AM$19,$N$28:$AM$28,$N$37:$AM$37),1)</f>
        <v>1</v>
      </c>
      <c r="AD29" s="61">
        <f>RANK(AD28,($N$10:$AM$10,$N$19:$AM$19,$N$28:$AM$28,$N$37:$AM$37),1)</f>
        <v>1</v>
      </c>
      <c r="AE29" s="61">
        <f>RANK(AE28,($N$10:$AM$10,$N$19:$AM$19,$N$28:$AM$28,$N$37:$AM$37),1)</f>
        <v>1</v>
      </c>
      <c r="AF29" s="61">
        <f>RANK(AF28,($N$10:$AM$10,$N$19:$AM$19,$N$28:$AM$28,$N$37:$AM$37),1)</f>
        <v>1</v>
      </c>
      <c r="AG29" s="61">
        <f>RANK(AG28,($N$10:$AM$10,$N$19:$AM$19,$N$28:$AM$28,$N$37:$AM$37),1)</f>
        <v>1</v>
      </c>
      <c r="AH29" s="61">
        <f>RANK(AH28,($N$10:$AM$10,$N$19:$AM$19,$N$28:$AM$28,$N$37:$AM$37),1)</f>
        <v>1</v>
      </c>
      <c r="AI29" s="61">
        <f>RANK(AI28,($N$10:$AM$10,$N$19:$AM$19,$N$28:$AM$28,$N$37:$AM$37),1)</f>
        <v>1</v>
      </c>
      <c r="AJ29" s="61">
        <f>RANK(AJ28,($N$10:$AM$10,$N$19:$AM$19,$N$28:$AM$28,$N$37:$AM$37),1)</f>
        <v>1</v>
      </c>
      <c r="AK29" s="61">
        <f>RANK(AK28,($N$10:$AM$10,$N$19:$AM$19,$N$28:$AM$28,$N$37:$AM$37),1)</f>
        <v>1</v>
      </c>
      <c r="AL29" s="61">
        <f>RANK(AL28,($N$10:$AM$10,$N$19:$AM$19,$N$28:$AM$28,$N$37:$AM$37),1)</f>
        <v>1</v>
      </c>
      <c r="AM29" s="61">
        <f>RANK(AM28,($N$10:$AM$10,$N$19:$AM$19,$N$28:$AM$28,$N$37:$AM$37),1)</f>
        <v>1</v>
      </c>
    </row>
    <row r="30" spans="1:39" x14ac:dyDescent="0.25">
      <c r="A30" s="53" t="e">
        <f t="shared" si="5"/>
        <v>#REF!</v>
      </c>
      <c r="B30" s="5">
        <f t="shared" si="6"/>
        <v>27</v>
      </c>
      <c r="C30" s="53">
        <v>433</v>
      </c>
      <c r="D30" s="40" t="s">
        <v>349</v>
      </c>
      <c r="E30" s="48" t="e">
        <f>+VLOOKUP($C30,#REF!,2,"false")</f>
        <v>#REF!</v>
      </c>
      <c r="F30" s="48" t="e">
        <f>+VLOOKUP($C30,#REF!,3,"false")</f>
        <v>#REF!</v>
      </c>
      <c r="G30" s="48" t="e">
        <f>+VLOOKUP($C30,#REF!,4,"false")</f>
        <v>#REF!</v>
      </c>
      <c r="H30" s="48" t="e">
        <f>+VLOOKUP($C30,#REF!,5,"False")</f>
        <v>#REF!</v>
      </c>
      <c r="I30" s="56" t="e">
        <f>+VLOOKUP($C30,#REF!,6,"false")</f>
        <v>#REF!</v>
      </c>
      <c r="J30" s="57" t="e">
        <f t="shared" si="0"/>
        <v>#REF!</v>
      </c>
      <c r="K30" s="58" t="e">
        <f t="shared" si="1"/>
        <v>#REF!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spans="1:39" x14ac:dyDescent="0.25">
      <c r="A31" s="53" t="e">
        <f t="shared" si="5"/>
        <v>#REF!</v>
      </c>
      <c r="B31" s="5">
        <f t="shared" si="6"/>
        <v>28</v>
      </c>
      <c r="C31" s="53">
        <v>404</v>
      </c>
      <c r="D31" s="40" t="s">
        <v>350</v>
      </c>
      <c r="E31" s="48" t="e">
        <f>+VLOOKUP($C31,#REF!,2,"false")</f>
        <v>#REF!</v>
      </c>
      <c r="F31" s="48" t="e">
        <f>+VLOOKUP($C31,#REF!,3,"false")</f>
        <v>#REF!</v>
      </c>
      <c r="G31" s="48" t="e">
        <f>+VLOOKUP($C31,#REF!,4,"false")</f>
        <v>#REF!</v>
      </c>
      <c r="H31" s="48" t="e">
        <f>+VLOOKUP($C31,#REF!,5,"False")</f>
        <v>#REF!</v>
      </c>
      <c r="I31" s="56" t="e">
        <f>+VLOOKUP($C31,#REF!,6,"false")</f>
        <v>#REF!</v>
      </c>
      <c r="J31" s="57" t="e">
        <f t="shared" si="0"/>
        <v>#REF!</v>
      </c>
      <c r="K31" s="58" t="e">
        <f t="shared" si="1"/>
        <v>#REF!</v>
      </c>
      <c r="M31" s="53">
        <v>19</v>
      </c>
      <c r="N31" s="59" t="str">
        <f t="shared" ref="N31:W36" si="16">+IF(ISNA(VLOOKUP(N$3&amp;"  "&amp;$M31,$A$3:$I$228,2,0)),"",VLOOKUP(N$3&amp;"  "&amp;$M31,$A$3:$I$228,2,0))</f>
        <v/>
      </c>
      <c r="O31" s="59" t="str">
        <f t="shared" si="16"/>
        <v/>
      </c>
      <c r="P31" s="59" t="str">
        <f t="shared" si="16"/>
        <v/>
      </c>
      <c r="Q31" s="59" t="str">
        <f t="shared" si="16"/>
        <v/>
      </c>
      <c r="R31" s="59" t="str">
        <f t="shared" si="16"/>
        <v/>
      </c>
      <c r="S31" s="59" t="str">
        <f t="shared" si="16"/>
        <v/>
      </c>
      <c r="T31" s="59" t="str">
        <f t="shared" si="16"/>
        <v/>
      </c>
      <c r="U31" s="59" t="str">
        <f t="shared" si="16"/>
        <v/>
      </c>
      <c r="V31" s="59" t="str">
        <f t="shared" si="16"/>
        <v/>
      </c>
      <c r="W31" s="59" t="str">
        <f t="shared" si="16"/>
        <v/>
      </c>
      <c r="X31" s="59" t="str">
        <f t="shared" ref="X31:AG36" si="17">+IF(ISNA(VLOOKUP(X$3&amp;"  "&amp;$M31,$A$3:$I$228,2,0)),"",VLOOKUP(X$3&amp;"  "&amp;$M31,$A$3:$I$228,2,0))</f>
        <v/>
      </c>
      <c r="Y31" s="59" t="str">
        <f t="shared" si="17"/>
        <v/>
      </c>
      <c r="Z31" s="59" t="str">
        <f t="shared" si="17"/>
        <v/>
      </c>
      <c r="AA31" s="59" t="str">
        <f t="shared" si="17"/>
        <v/>
      </c>
      <c r="AB31" s="59" t="str">
        <f t="shared" si="17"/>
        <v/>
      </c>
      <c r="AC31" s="59" t="str">
        <f t="shared" si="17"/>
        <v/>
      </c>
      <c r="AD31" s="59" t="str">
        <f t="shared" si="17"/>
        <v/>
      </c>
      <c r="AE31" s="59" t="str">
        <f t="shared" si="17"/>
        <v/>
      </c>
      <c r="AF31" s="59" t="str">
        <f t="shared" si="17"/>
        <v/>
      </c>
      <c r="AG31" s="59" t="str">
        <f t="shared" si="17"/>
        <v/>
      </c>
      <c r="AH31" s="59" t="str">
        <f t="shared" ref="AH31:AM36" si="18">+IF(ISNA(VLOOKUP(AH$3&amp;"  "&amp;$M31,$A$3:$I$228,2,0)),"",VLOOKUP(AH$3&amp;"  "&amp;$M31,$A$3:$I$228,2,0))</f>
        <v/>
      </c>
      <c r="AI31" s="59" t="str">
        <f t="shared" si="18"/>
        <v/>
      </c>
      <c r="AJ31" s="59" t="str">
        <f t="shared" si="18"/>
        <v/>
      </c>
      <c r="AK31" s="59" t="str">
        <f t="shared" si="18"/>
        <v/>
      </c>
      <c r="AL31" s="59" t="str">
        <f t="shared" si="18"/>
        <v/>
      </c>
      <c r="AM31" s="59" t="str">
        <f t="shared" si="18"/>
        <v/>
      </c>
    </row>
    <row r="32" spans="1:39" x14ac:dyDescent="0.25">
      <c r="A32" s="53" t="e">
        <f t="shared" si="5"/>
        <v>#REF!</v>
      </c>
      <c r="B32" s="5">
        <f t="shared" si="6"/>
        <v>29</v>
      </c>
      <c r="C32" s="53">
        <v>349</v>
      </c>
      <c r="D32" s="40" t="s">
        <v>351</v>
      </c>
      <c r="E32" s="48" t="e">
        <f>+VLOOKUP($C32,#REF!,2,"false")</f>
        <v>#REF!</v>
      </c>
      <c r="F32" s="48" t="e">
        <f>+VLOOKUP($C32,#REF!,3,"false")</f>
        <v>#REF!</v>
      </c>
      <c r="G32" s="48" t="e">
        <f>+VLOOKUP($C32,#REF!,4,"false")</f>
        <v>#REF!</v>
      </c>
      <c r="H32" s="48" t="e">
        <f>+VLOOKUP($C32,#REF!,5,"False")</f>
        <v>#REF!</v>
      </c>
      <c r="I32" s="56" t="e">
        <f>+VLOOKUP($C32,#REF!,6,"false")</f>
        <v>#REF!</v>
      </c>
      <c r="J32" s="57" t="e">
        <f t="shared" si="0"/>
        <v>#REF!</v>
      </c>
      <c r="K32" s="58" t="e">
        <f t="shared" si="1"/>
        <v>#REF!</v>
      </c>
      <c r="M32" s="53">
        <f>+M31+1</f>
        <v>20</v>
      </c>
      <c r="N32" s="59" t="str">
        <f t="shared" si="16"/>
        <v/>
      </c>
      <c r="O32" s="59" t="str">
        <f t="shared" si="16"/>
        <v/>
      </c>
      <c r="P32" s="59" t="str">
        <f t="shared" si="16"/>
        <v/>
      </c>
      <c r="Q32" s="59" t="str">
        <f t="shared" si="16"/>
        <v/>
      </c>
      <c r="R32" s="59" t="str">
        <f t="shared" si="16"/>
        <v/>
      </c>
      <c r="S32" s="59" t="str">
        <f t="shared" si="16"/>
        <v/>
      </c>
      <c r="T32" s="59" t="str">
        <f t="shared" si="16"/>
        <v/>
      </c>
      <c r="U32" s="59" t="str">
        <f t="shared" si="16"/>
        <v/>
      </c>
      <c r="V32" s="59" t="str">
        <f t="shared" si="16"/>
        <v/>
      </c>
      <c r="W32" s="59" t="str">
        <f t="shared" si="16"/>
        <v/>
      </c>
      <c r="X32" s="59" t="str">
        <f t="shared" si="17"/>
        <v/>
      </c>
      <c r="Y32" s="59" t="str">
        <f t="shared" si="17"/>
        <v/>
      </c>
      <c r="Z32" s="59" t="str">
        <f t="shared" si="17"/>
        <v/>
      </c>
      <c r="AA32" s="59" t="str">
        <f t="shared" si="17"/>
        <v/>
      </c>
      <c r="AB32" s="59" t="str">
        <f t="shared" si="17"/>
        <v/>
      </c>
      <c r="AC32" s="59" t="str">
        <f t="shared" si="17"/>
        <v/>
      </c>
      <c r="AD32" s="59" t="str">
        <f t="shared" si="17"/>
        <v/>
      </c>
      <c r="AE32" s="59" t="str">
        <f t="shared" si="17"/>
        <v/>
      </c>
      <c r="AF32" s="59" t="str">
        <f t="shared" si="17"/>
        <v/>
      </c>
      <c r="AG32" s="59" t="str">
        <f t="shared" si="17"/>
        <v/>
      </c>
      <c r="AH32" s="59" t="str">
        <f t="shared" si="18"/>
        <v/>
      </c>
      <c r="AI32" s="59" t="str">
        <f t="shared" si="18"/>
        <v/>
      </c>
      <c r="AJ32" s="59" t="str">
        <f t="shared" si="18"/>
        <v/>
      </c>
      <c r="AK32" s="59" t="str">
        <f t="shared" si="18"/>
        <v/>
      </c>
      <c r="AL32" s="59" t="str">
        <f t="shared" si="18"/>
        <v/>
      </c>
      <c r="AM32" s="59" t="str">
        <f t="shared" si="18"/>
        <v/>
      </c>
    </row>
    <row r="33" spans="1:39" x14ac:dyDescent="0.25">
      <c r="A33" s="53" t="e">
        <f t="shared" si="5"/>
        <v>#REF!</v>
      </c>
      <c r="B33" s="5">
        <f t="shared" si="6"/>
        <v>30</v>
      </c>
      <c r="C33" s="53">
        <v>413</v>
      </c>
      <c r="D33" s="40" t="s">
        <v>352</v>
      </c>
      <c r="E33" s="4" t="e">
        <f>+VLOOKUP($C33,#REF!,2,"false")</f>
        <v>#REF!</v>
      </c>
      <c r="F33" s="4" t="e">
        <f>+VLOOKUP($C33,#REF!,3,"false")</f>
        <v>#REF!</v>
      </c>
      <c r="G33" s="4" t="e">
        <f>+VLOOKUP($C33,#REF!,4,"false")</f>
        <v>#REF!</v>
      </c>
      <c r="H33" s="4" t="e">
        <f>+VLOOKUP($C33,#REF!,5,"False")</f>
        <v>#REF!</v>
      </c>
      <c r="I33" s="5" t="e">
        <f>+VLOOKUP($C33,#REF!,6,"false")</f>
        <v>#REF!</v>
      </c>
      <c r="J33" s="50" t="e">
        <f t="shared" si="0"/>
        <v>#REF!</v>
      </c>
      <c r="K33" s="51" t="e">
        <f>+G33&amp;"  "&amp;J33</f>
        <v>#REF!</v>
      </c>
      <c r="M33" s="53">
        <f>+M32+1</f>
        <v>21</v>
      </c>
      <c r="N33" s="59" t="str">
        <f t="shared" si="16"/>
        <v/>
      </c>
      <c r="O33" s="59" t="str">
        <f t="shared" si="16"/>
        <v/>
      </c>
      <c r="P33" s="59" t="str">
        <f t="shared" si="16"/>
        <v/>
      </c>
      <c r="Q33" s="59" t="str">
        <f t="shared" si="16"/>
        <v/>
      </c>
      <c r="R33" s="59" t="str">
        <f t="shared" si="16"/>
        <v/>
      </c>
      <c r="S33" s="59" t="str">
        <f t="shared" si="16"/>
        <v/>
      </c>
      <c r="T33" s="59" t="str">
        <f t="shared" si="16"/>
        <v/>
      </c>
      <c r="U33" s="59" t="str">
        <f t="shared" si="16"/>
        <v/>
      </c>
      <c r="V33" s="59" t="str">
        <f t="shared" si="16"/>
        <v/>
      </c>
      <c r="W33" s="59" t="str">
        <f t="shared" si="16"/>
        <v/>
      </c>
      <c r="X33" s="59" t="str">
        <f t="shared" si="17"/>
        <v/>
      </c>
      <c r="Y33" s="59" t="str">
        <f t="shared" si="17"/>
        <v/>
      </c>
      <c r="Z33" s="59" t="str">
        <f t="shared" si="17"/>
        <v/>
      </c>
      <c r="AA33" s="59" t="str">
        <f t="shared" si="17"/>
        <v/>
      </c>
      <c r="AB33" s="59" t="str">
        <f t="shared" si="17"/>
        <v/>
      </c>
      <c r="AC33" s="59" t="str">
        <f t="shared" si="17"/>
        <v/>
      </c>
      <c r="AD33" s="59" t="str">
        <f t="shared" si="17"/>
        <v/>
      </c>
      <c r="AE33" s="59" t="str">
        <f t="shared" si="17"/>
        <v/>
      </c>
      <c r="AF33" s="59" t="str">
        <f t="shared" si="17"/>
        <v/>
      </c>
      <c r="AG33" s="59" t="str">
        <f t="shared" si="17"/>
        <v/>
      </c>
      <c r="AH33" s="59" t="str">
        <f t="shared" si="18"/>
        <v/>
      </c>
      <c r="AI33" s="59" t="str">
        <f t="shared" si="18"/>
        <v/>
      </c>
      <c r="AJ33" s="59" t="str">
        <f t="shared" si="18"/>
        <v/>
      </c>
      <c r="AK33" s="59" t="str">
        <f t="shared" si="18"/>
        <v/>
      </c>
      <c r="AL33" s="59" t="str">
        <f t="shared" si="18"/>
        <v/>
      </c>
      <c r="AM33" s="59" t="str">
        <f t="shared" si="18"/>
        <v/>
      </c>
    </row>
    <row r="34" spans="1:39" x14ac:dyDescent="0.25">
      <c r="A34" s="53" t="e">
        <f t="shared" si="5"/>
        <v>#REF!</v>
      </c>
      <c r="B34" s="5">
        <f t="shared" si="6"/>
        <v>31</v>
      </c>
      <c r="C34" s="53">
        <v>435</v>
      </c>
      <c r="D34" s="40" t="s">
        <v>353</v>
      </c>
      <c r="E34" s="4" t="e">
        <f>+VLOOKUP($C34,#REF!,2,"false")</f>
        <v>#REF!</v>
      </c>
      <c r="F34" s="4" t="e">
        <f>+VLOOKUP($C34,#REF!,3,"false")</f>
        <v>#REF!</v>
      </c>
      <c r="G34" s="4" t="e">
        <f>+VLOOKUP($C34,#REF!,4,"false")</f>
        <v>#REF!</v>
      </c>
      <c r="H34" s="4" t="e">
        <f>+VLOOKUP($C34,#REF!,5,"False")</f>
        <v>#REF!</v>
      </c>
      <c r="I34" s="5" t="e">
        <f>+VLOOKUP($C34,#REF!,6,"false")</f>
        <v>#REF!</v>
      </c>
      <c r="J34" s="50" t="e">
        <f t="shared" si="0"/>
        <v>#REF!</v>
      </c>
      <c r="K34" s="51" t="e">
        <f>+G34&amp;"  "&amp;J34</f>
        <v>#REF!</v>
      </c>
      <c r="M34" s="53">
        <f>+M33+1</f>
        <v>22</v>
      </c>
      <c r="N34" s="59" t="str">
        <f t="shared" si="16"/>
        <v/>
      </c>
      <c r="O34" s="59" t="str">
        <f t="shared" si="16"/>
        <v/>
      </c>
      <c r="P34" s="59" t="str">
        <f t="shared" si="16"/>
        <v/>
      </c>
      <c r="Q34" s="59" t="str">
        <f t="shared" si="16"/>
        <v/>
      </c>
      <c r="R34" s="59" t="str">
        <f t="shared" si="16"/>
        <v/>
      </c>
      <c r="S34" s="59" t="str">
        <f t="shared" si="16"/>
        <v/>
      </c>
      <c r="T34" s="59" t="str">
        <f t="shared" si="16"/>
        <v/>
      </c>
      <c r="U34" s="59" t="str">
        <f t="shared" si="16"/>
        <v/>
      </c>
      <c r="V34" s="59" t="str">
        <f t="shared" si="16"/>
        <v/>
      </c>
      <c r="W34" s="59" t="str">
        <f t="shared" si="16"/>
        <v/>
      </c>
      <c r="X34" s="59" t="str">
        <f t="shared" si="17"/>
        <v/>
      </c>
      <c r="Y34" s="59" t="str">
        <f t="shared" si="17"/>
        <v/>
      </c>
      <c r="Z34" s="59" t="str">
        <f t="shared" si="17"/>
        <v/>
      </c>
      <c r="AA34" s="59" t="str">
        <f t="shared" si="17"/>
        <v/>
      </c>
      <c r="AB34" s="59" t="str">
        <f t="shared" si="17"/>
        <v/>
      </c>
      <c r="AC34" s="59" t="str">
        <f t="shared" si="17"/>
        <v/>
      </c>
      <c r="AD34" s="59" t="str">
        <f t="shared" si="17"/>
        <v/>
      </c>
      <c r="AE34" s="59" t="str">
        <f t="shared" si="17"/>
        <v/>
      </c>
      <c r="AF34" s="59" t="str">
        <f t="shared" si="17"/>
        <v/>
      </c>
      <c r="AG34" s="59" t="str">
        <f t="shared" si="17"/>
        <v/>
      </c>
      <c r="AH34" s="59" t="str">
        <f t="shared" si="18"/>
        <v/>
      </c>
      <c r="AI34" s="59" t="str">
        <f t="shared" si="18"/>
        <v/>
      </c>
      <c r="AJ34" s="59" t="str">
        <f t="shared" si="18"/>
        <v/>
      </c>
      <c r="AK34" s="59" t="str">
        <f t="shared" si="18"/>
        <v/>
      </c>
      <c r="AL34" s="59" t="str">
        <f t="shared" si="18"/>
        <v/>
      </c>
      <c r="AM34" s="59" t="str">
        <f t="shared" si="18"/>
        <v/>
      </c>
    </row>
    <row r="35" spans="1:39" x14ac:dyDescent="0.25">
      <c r="A35" s="53" t="e">
        <f t="shared" si="5"/>
        <v>#REF!</v>
      </c>
      <c r="B35" s="5">
        <f t="shared" si="6"/>
        <v>32</v>
      </c>
      <c r="C35" s="53">
        <v>323</v>
      </c>
      <c r="D35" s="40" t="s">
        <v>354</v>
      </c>
      <c r="E35" s="4" t="e">
        <f>+VLOOKUP($C35,#REF!,2,"false")</f>
        <v>#REF!</v>
      </c>
      <c r="F35" s="4" t="e">
        <f>+VLOOKUP($C35,#REF!,3,"false")</f>
        <v>#REF!</v>
      </c>
      <c r="G35" s="4" t="e">
        <f>+VLOOKUP($C35,#REF!,4,"false")</f>
        <v>#REF!</v>
      </c>
      <c r="H35" s="4" t="e">
        <f>+VLOOKUP($C35,#REF!,5,"False")</f>
        <v>#REF!</v>
      </c>
      <c r="I35" s="5" t="e">
        <f>+VLOOKUP($C35,#REF!,6,"false")</f>
        <v>#REF!</v>
      </c>
      <c r="J35" s="50" t="e">
        <f t="shared" si="0"/>
        <v>#REF!</v>
      </c>
      <c r="K35" s="51" t="e">
        <f>+G35&amp;"  "&amp;J35</f>
        <v>#REF!</v>
      </c>
      <c r="M35" s="53">
        <f>+M34+1</f>
        <v>23</v>
      </c>
      <c r="N35" s="59" t="str">
        <f t="shared" si="16"/>
        <v/>
      </c>
      <c r="O35" s="59" t="str">
        <f t="shared" si="16"/>
        <v/>
      </c>
      <c r="P35" s="59" t="str">
        <f t="shared" si="16"/>
        <v/>
      </c>
      <c r="Q35" s="59" t="str">
        <f t="shared" si="16"/>
        <v/>
      </c>
      <c r="R35" s="59" t="str">
        <f t="shared" si="16"/>
        <v/>
      </c>
      <c r="S35" s="59" t="str">
        <f t="shared" si="16"/>
        <v/>
      </c>
      <c r="T35" s="59" t="str">
        <f t="shared" si="16"/>
        <v/>
      </c>
      <c r="U35" s="59" t="str">
        <f t="shared" si="16"/>
        <v/>
      </c>
      <c r="V35" s="59" t="str">
        <f t="shared" si="16"/>
        <v/>
      </c>
      <c r="W35" s="59" t="str">
        <f t="shared" si="16"/>
        <v/>
      </c>
      <c r="X35" s="59" t="str">
        <f t="shared" si="17"/>
        <v/>
      </c>
      <c r="Y35" s="59" t="str">
        <f t="shared" si="17"/>
        <v/>
      </c>
      <c r="Z35" s="59" t="str">
        <f t="shared" si="17"/>
        <v/>
      </c>
      <c r="AA35" s="59" t="str">
        <f t="shared" si="17"/>
        <v/>
      </c>
      <c r="AB35" s="59" t="str">
        <f t="shared" si="17"/>
        <v/>
      </c>
      <c r="AC35" s="59" t="str">
        <f t="shared" si="17"/>
        <v/>
      </c>
      <c r="AD35" s="59" t="str">
        <f t="shared" si="17"/>
        <v/>
      </c>
      <c r="AE35" s="59" t="str">
        <f t="shared" si="17"/>
        <v/>
      </c>
      <c r="AF35" s="59" t="str">
        <f t="shared" si="17"/>
        <v/>
      </c>
      <c r="AG35" s="59" t="str">
        <f t="shared" si="17"/>
        <v/>
      </c>
      <c r="AH35" s="59" t="str">
        <f t="shared" si="18"/>
        <v/>
      </c>
      <c r="AI35" s="59" t="str">
        <f t="shared" si="18"/>
        <v/>
      </c>
      <c r="AJ35" s="59" t="str">
        <f t="shared" si="18"/>
        <v/>
      </c>
      <c r="AK35" s="59" t="str">
        <f t="shared" si="18"/>
        <v/>
      </c>
      <c r="AL35" s="59" t="str">
        <f t="shared" si="18"/>
        <v/>
      </c>
      <c r="AM35" s="59" t="str">
        <f t="shared" si="18"/>
        <v/>
      </c>
    </row>
    <row r="36" spans="1:39" x14ac:dyDescent="0.25">
      <c r="A36" s="53" t="e">
        <f t="shared" si="5"/>
        <v>#REF!</v>
      </c>
      <c r="B36" s="5">
        <f t="shared" si="6"/>
        <v>33</v>
      </c>
      <c r="C36" s="53">
        <v>333</v>
      </c>
      <c r="D36" s="40" t="s">
        <v>355</v>
      </c>
      <c r="E36" s="4" t="e">
        <f>+VLOOKUP($C36,#REF!,2,"false")</f>
        <v>#REF!</v>
      </c>
      <c r="F36" s="4" t="e">
        <f>+VLOOKUP($C36,#REF!,3,"false")</f>
        <v>#REF!</v>
      </c>
      <c r="G36" s="4" t="e">
        <f>+VLOOKUP($C36,#REF!,4,"false")</f>
        <v>#REF!</v>
      </c>
      <c r="H36" s="4" t="e">
        <f>+VLOOKUP($C36,#REF!,5,"False")</f>
        <v>#REF!</v>
      </c>
      <c r="I36" s="5" t="e">
        <f>+VLOOKUP($C36,#REF!,6,"false")</f>
        <v>#REF!</v>
      </c>
      <c r="J36" s="50" t="e">
        <f t="shared" ref="J36:J67" si="19">TEXT(SUMPRODUCT(--(G36=$G$4:$G$469),--(B36&gt;$B$4:$B$469))+1,0)</f>
        <v>#REF!</v>
      </c>
      <c r="K36" s="51" t="e">
        <f t="shared" ref="K36:K56" si="20">+G36&amp;"  "&amp;J36</f>
        <v>#REF!</v>
      </c>
      <c r="M36" s="53">
        <f>+M35+1</f>
        <v>24</v>
      </c>
      <c r="N36" s="59" t="str">
        <f t="shared" si="16"/>
        <v/>
      </c>
      <c r="O36" s="59" t="str">
        <f t="shared" si="16"/>
        <v/>
      </c>
      <c r="P36" s="59" t="str">
        <f t="shared" si="16"/>
        <v/>
      </c>
      <c r="Q36" s="59" t="str">
        <f t="shared" si="16"/>
        <v/>
      </c>
      <c r="R36" s="59" t="str">
        <f t="shared" si="16"/>
        <v/>
      </c>
      <c r="S36" s="59" t="str">
        <f t="shared" si="16"/>
        <v/>
      </c>
      <c r="T36" s="59" t="str">
        <f t="shared" si="16"/>
        <v/>
      </c>
      <c r="U36" s="59" t="str">
        <f t="shared" si="16"/>
        <v/>
      </c>
      <c r="V36" s="59" t="str">
        <f t="shared" si="16"/>
        <v/>
      </c>
      <c r="W36" s="59" t="str">
        <f t="shared" si="16"/>
        <v/>
      </c>
      <c r="X36" s="59" t="str">
        <f t="shared" si="17"/>
        <v/>
      </c>
      <c r="Y36" s="59" t="str">
        <f t="shared" si="17"/>
        <v/>
      </c>
      <c r="Z36" s="59" t="str">
        <f t="shared" si="17"/>
        <v/>
      </c>
      <c r="AA36" s="59" t="str">
        <f t="shared" si="17"/>
        <v/>
      </c>
      <c r="AB36" s="59" t="str">
        <f t="shared" si="17"/>
        <v/>
      </c>
      <c r="AC36" s="59" t="str">
        <f t="shared" si="17"/>
        <v/>
      </c>
      <c r="AD36" s="59" t="str">
        <f t="shared" si="17"/>
        <v/>
      </c>
      <c r="AE36" s="59" t="str">
        <f t="shared" si="17"/>
        <v/>
      </c>
      <c r="AF36" s="59" t="str">
        <f t="shared" si="17"/>
        <v/>
      </c>
      <c r="AG36" s="59" t="str">
        <f t="shared" si="17"/>
        <v/>
      </c>
      <c r="AH36" s="59" t="str">
        <f t="shared" si="18"/>
        <v/>
      </c>
      <c r="AI36" s="59" t="str">
        <f t="shared" si="18"/>
        <v/>
      </c>
      <c r="AJ36" s="59" t="str">
        <f t="shared" si="18"/>
        <v/>
      </c>
      <c r="AK36" s="59" t="str">
        <f t="shared" si="18"/>
        <v/>
      </c>
      <c r="AL36" s="59" t="str">
        <f t="shared" si="18"/>
        <v/>
      </c>
      <c r="AM36" s="59" t="str">
        <f t="shared" si="18"/>
        <v/>
      </c>
    </row>
    <row r="37" spans="1:39" x14ac:dyDescent="0.25">
      <c r="A37" s="53" t="e">
        <f t="shared" si="5"/>
        <v>#REF!</v>
      </c>
      <c r="B37" s="5">
        <f t="shared" si="6"/>
        <v>34</v>
      </c>
      <c r="C37" s="78">
        <v>418</v>
      </c>
      <c r="D37" s="40" t="s">
        <v>356</v>
      </c>
      <c r="E37" s="4" t="e">
        <f>+VLOOKUP($C37,#REF!,2,"false")</f>
        <v>#REF!</v>
      </c>
      <c r="F37" s="4" t="e">
        <f>+VLOOKUP($C37,#REF!,3,"false")</f>
        <v>#REF!</v>
      </c>
      <c r="G37" s="4" t="e">
        <f>+VLOOKUP($C37,#REF!,4,"false")</f>
        <v>#REF!</v>
      </c>
      <c r="H37" s="4" t="e">
        <f>+VLOOKUP($C37,#REF!,5,"False")</f>
        <v>#REF!</v>
      </c>
      <c r="I37" s="5" t="e">
        <f>+VLOOKUP($C37,#REF!,6,"false")</f>
        <v>#REF!</v>
      </c>
      <c r="J37" s="50" t="e">
        <f t="shared" si="19"/>
        <v>#REF!</v>
      </c>
      <c r="K37" s="51" t="e">
        <f t="shared" si="20"/>
        <v>#REF!</v>
      </c>
      <c r="M37" s="54" t="s">
        <v>48</v>
      </c>
      <c r="N37" s="60">
        <f>IF(N36="",1000,SUM(N31:N36))</f>
        <v>1000</v>
      </c>
      <c r="O37" s="60">
        <f t="shared" ref="O37:AM37" si="21">IF(O36="",1000,SUM(O31:O36))</f>
        <v>1000</v>
      </c>
      <c r="P37" s="60">
        <f t="shared" si="21"/>
        <v>1000</v>
      </c>
      <c r="Q37" s="60">
        <f t="shared" si="21"/>
        <v>1000</v>
      </c>
      <c r="R37" s="60">
        <f t="shared" si="21"/>
        <v>1000</v>
      </c>
      <c r="S37" s="60">
        <f t="shared" si="21"/>
        <v>1000</v>
      </c>
      <c r="T37" s="60">
        <f t="shared" si="21"/>
        <v>1000</v>
      </c>
      <c r="U37" s="60">
        <f t="shared" si="21"/>
        <v>1000</v>
      </c>
      <c r="V37" s="60">
        <f t="shared" si="21"/>
        <v>1000</v>
      </c>
      <c r="W37" s="60">
        <f t="shared" si="21"/>
        <v>1000</v>
      </c>
      <c r="X37" s="60">
        <f t="shared" si="21"/>
        <v>1000</v>
      </c>
      <c r="Y37" s="60">
        <f t="shared" si="21"/>
        <v>1000</v>
      </c>
      <c r="Z37" s="60">
        <f t="shared" si="21"/>
        <v>1000</v>
      </c>
      <c r="AA37" s="60">
        <f t="shared" si="21"/>
        <v>1000</v>
      </c>
      <c r="AB37" s="60">
        <f t="shared" si="21"/>
        <v>1000</v>
      </c>
      <c r="AC37" s="60">
        <f t="shared" si="21"/>
        <v>1000</v>
      </c>
      <c r="AD37" s="60">
        <f t="shared" si="21"/>
        <v>1000</v>
      </c>
      <c r="AE37" s="60">
        <f t="shared" si="21"/>
        <v>1000</v>
      </c>
      <c r="AF37" s="60">
        <f t="shared" si="21"/>
        <v>1000</v>
      </c>
      <c r="AG37" s="60">
        <f t="shared" si="21"/>
        <v>1000</v>
      </c>
      <c r="AH37" s="60">
        <f t="shared" si="21"/>
        <v>1000</v>
      </c>
      <c r="AI37" s="60">
        <f t="shared" si="21"/>
        <v>1000</v>
      </c>
      <c r="AJ37" s="60">
        <f t="shared" si="21"/>
        <v>1000</v>
      </c>
      <c r="AK37" s="60">
        <f t="shared" si="21"/>
        <v>1000</v>
      </c>
      <c r="AL37" s="60">
        <f t="shared" si="21"/>
        <v>1000</v>
      </c>
      <c r="AM37" s="60">
        <f t="shared" si="21"/>
        <v>1000</v>
      </c>
    </row>
    <row r="38" spans="1:39" x14ac:dyDescent="0.25">
      <c r="A38" s="53" t="e">
        <f t="shared" si="5"/>
        <v>#REF!</v>
      </c>
      <c r="B38" s="5">
        <f t="shared" si="6"/>
        <v>35</v>
      </c>
      <c r="C38" s="53">
        <v>410</v>
      </c>
      <c r="D38" s="40" t="s">
        <v>357</v>
      </c>
      <c r="E38" s="4" t="e">
        <f>+VLOOKUP($C38,#REF!,2,"false")</f>
        <v>#REF!</v>
      </c>
      <c r="F38" s="4" t="e">
        <f>+VLOOKUP($C38,#REF!,3,"false")</f>
        <v>#REF!</v>
      </c>
      <c r="G38" s="4" t="e">
        <f>+VLOOKUP($C38,#REF!,4,"false")</f>
        <v>#REF!</v>
      </c>
      <c r="H38" s="4" t="e">
        <f>+VLOOKUP($C38,#REF!,5,"False")</f>
        <v>#REF!</v>
      </c>
      <c r="I38" s="5" t="e">
        <f>+VLOOKUP($C38,#REF!,6,"false")</f>
        <v>#REF!</v>
      </c>
      <c r="J38" s="50" t="e">
        <f t="shared" si="19"/>
        <v>#REF!</v>
      </c>
      <c r="K38" s="51" t="e">
        <f t="shared" si="20"/>
        <v>#REF!</v>
      </c>
      <c r="M38" s="54" t="s">
        <v>29</v>
      </c>
      <c r="N38" s="61">
        <f>RANK(N37,($N$10:$AM$10,$N$19:$AM$19,$N$28:$AM$28,$N$37:$AM$37),1)</f>
        <v>1</v>
      </c>
      <c r="O38" s="61">
        <f>RANK(O37,($N$10:$AM$10,$N$19:$AM$19,$N$28:$AM$28,$N$37:$AM$37),1)</f>
        <v>1</v>
      </c>
      <c r="P38" s="61">
        <f>RANK(P37,($N$10:$AM$10,$N$19:$AM$19,$N$28:$AM$28,$N$37:$AM$37),1)</f>
        <v>1</v>
      </c>
      <c r="Q38" s="61">
        <f>RANK(Q37,($N$10:$AM$10,$N$19:$AM$19,$N$28:$AM$28,$N$37:$AM$37),1)</f>
        <v>1</v>
      </c>
      <c r="R38" s="61">
        <f>RANK(R37,($N$10:$AM$10,$N$19:$AM$19,$N$28:$AM$28,$N$37:$AM$37),1)</f>
        <v>1</v>
      </c>
      <c r="S38" s="61">
        <f>RANK(S37,($N$10:$AM$10,$N$19:$AM$19,$N$28:$AM$28,$N$37:$AM$37),1)</f>
        <v>1</v>
      </c>
      <c r="T38" s="61">
        <f>RANK(T37,($N$10:$AM$10,$N$19:$AM$19,$N$28:$AM$28,$N$37:$AM$37),1)</f>
        <v>1</v>
      </c>
      <c r="U38" s="61">
        <f>RANK(U37,($N$10:$AM$10,$N$19:$AM$19,$N$28:$AM$28,$N$37:$AM$37),1)</f>
        <v>1</v>
      </c>
      <c r="V38" s="61">
        <f>RANK(V37,($N$10:$AM$10,$N$19:$AM$19,$N$28:$AM$28,$N$37:$AM$37),1)</f>
        <v>1</v>
      </c>
      <c r="W38" s="61">
        <f>RANK(W37,($N$10:$AM$10,$N$19:$AM$19,$N$28:$AM$28,$N$37:$AM$37),1)</f>
        <v>1</v>
      </c>
      <c r="X38" s="61">
        <f>RANK(X37,($N$10:$AM$10,$N$19:$AM$19,$N$28:$AM$28,$N$37:$AM$37),1)</f>
        <v>1</v>
      </c>
      <c r="Y38" s="61">
        <f>RANK(Y37,($N$10:$AM$10,$N$19:$AM$19,$N$28:$AM$28,$N$37:$AM$37),1)</f>
        <v>1</v>
      </c>
      <c r="Z38" s="61">
        <f>RANK(Z37,($N$10:$AM$10,$N$19:$AM$19,$N$28:$AM$28,$N$37:$AM$37),1)</f>
        <v>1</v>
      </c>
      <c r="AA38" s="61">
        <f>RANK(AA37,($N$10:$AM$10,$N$19:$AM$19,$N$28:$AM$28,$N$37:$AM$37),1)</f>
        <v>1</v>
      </c>
      <c r="AB38" s="61">
        <f>RANK(AB37,($N$10:$AM$10,$N$19:$AM$19,$N$28:$AM$28,$N$37:$AM$37),1)</f>
        <v>1</v>
      </c>
      <c r="AC38" s="61">
        <f>RANK(AC37,($N$10:$AM$10,$N$19:$AM$19,$N$28:$AM$28,$N$37:$AM$37),1)</f>
        <v>1</v>
      </c>
      <c r="AD38" s="61">
        <f>RANK(AD37,($N$10:$AM$10,$N$19:$AM$19,$N$28:$AM$28,$N$37:$AM$37),1)</f>
        <v>1</v>
      </c>
      <c r="AE38" s="61">
        <f>RANK(AE37,($N$10:$AM$10,$N$19:$AM$19,$N$28:$AM$28,$N$37:$AM$37),1)</f>
        <v>1</v>
      </c>
      <c r="AF38" s="61">
        <f>RANK(AF37,($N$10:$AM$10,$N$19:$AM$19,$N$28:$AM$28,$N$37:$AM$37),1)</f>
        <v>1</v>
      </c>
      <c r="AG38" s="61">
        <f>RANK(AG37,($N$10:$AM$10,$N$19:$AM$19,$N$28:$AM$28,$N$37:$AM$37),1)</f>
        <v>1</v>
      </c>
      <c r="AH38" s="61">
        <f>RANK(AH37,($N$10:$AM$10,$N$19:$AM$19,$N$28:$AM$28,$N$37:$AM$37),1)</f>
        <v>1</v>
      </c>
      <c r="AI38" s="61">
        <f>RANK(AI37,($N$10:$AM$10,$N$19:$AM$19,$N$28:$AM$28,$N$37:$AM$37),1)</f>
        <v>1</v>
      </c>
      <c r="AJ38" s="61">
        <f>RANK(AJ37,($N$10:$AM$10,$N$19:$AM$19,$N$28:$AM$28,$N$37:$AM$37),1)</f>
        <v>1</v>
      </c>
      <c r="AK38" s="61">
        <f>RANK(AK37,($N$10:$AM$10,$N$19:$AM$19,$N$28:$AM$28,$N$37:$AM$37),1)</f>
        <v>1</v>
      </c>
      <c r="AL38" s="61">
        <f>RANK(AL37,($N$10:$AM$10,$N$19:$AM$19,$N$28:$AM$28,$N$37:$AM$37),1)</f>
        <v>1</v>
      </c>
      <c r="AM38" s="61">
        <f>RANK(AM37,($N$10:$AM$10,$N$19:$AM$19,$N$28:$AM$28,$N$37:$AM$37),1)</f>
        <v>1</v>
      </c>
    </row>
    <row r="39" spans="1:39" x14ac:dyDescent="0.25">
      <c r="A39" s="53" t="e">
        <f t="shared" si="5"/>
        <v>#REF!</v>
      </c>
      <c r="B39" s="5">
        <f t="shared" si="6"/>
        <v>36</v>
      </c>
      <c r="C39" s="53">
        <v>385</v>
      </c>
      <c r="D39" s="40" t="s">
        <v>358</v>
      </c>
      <c r="E39" s="4" t="e">
        <f>+VLOOKUP($C39,#REF!,2,"false")</f>
        <v>#REF!</v>
      </c>
      <c r="F39" s="4" t="e">
        <f>+VLOOKUP($C39,#REF!,3,"false")</f>
        <v>#REF!</v>
      </c>
      <c r="G39" s="4" t="e">
        <f>+VLOOKUP($C39,#REF!,4,"false")</f>
        <v>#REF!</v>
      </c>
      <c r="H39" s="4" t="e">
        <f>+VLOOKUP($C39,#REF!,5,"False")</f>
        <v>#REF!</v>
      </c>
      <c r="I39" s="5" t="e">
        <f>+VLOOKUP($C39,#REF!,6,"false")</f>
        <v>#REF!</v>
      </c>
      <c r="J39" s="50" t="e">
        <f t="shared" si="19"/>
        <v>#REF!</v>
      </c>
      <c r="K39" s="51" t="e">
        <f t="shared" si="20"/>
        <v>#REF!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3" t="e">
        <f t="shared" si="5"/>
        <v>#REF!</v>
      </c>
      <c r="B40" s="5">
        <f t="shared" si="6"/>
        <v>37</v>
      </c>
      <c r="C40" s="53">
        <v>411</v>
      </c>
      <c r="D40" s="40" t="s">
        <v>359</v>
      </c>
      <c r="E40" s="4" t="e">
        <f>+VLOOKUP($C40,#REF!,2,"false")</f>
        <v>#REF!</v>
      </c>
      <c r="F40" s="4" t="e">
        <f>+VLOOKUP($C40,#REF!,3,"false")</f>
        <v>#REF!</v>
      </c>
      <c r="G40" s="4" t="e">
        <f>+VLOOKUP($C40,#REF!,4,"false")</f>
        <v>#REF!</v>
      </c>
      <c r="H40" s="4" t="e">
        <f>+VLOOKUP($C40,#REF!,5,"False")</f>
        <v>#REF!</v>
      </c>
      <c r="I40" s="5" t="e">
        <f>+VLOOKUP($C40,#REF!,6,"false")</f>
        <v>#REF!</v>
      </c>
      <c r="J40" s="50" t="e">
        <f t="shared" si="19"/>
        <v>#REF!</v>
      </c>
      <c r="K40" s="51" t="e">
        <f t="shared" si="20"/>
        <v>#REF!</v>
      </c>
    </row>
    <row r="41" spans="1:39" x14ac:dyDescent="0.25">
      <c r="A41" s="53" t="e">
        <f t="shared" si="5"/>
        <v>#REF!</v>
      </c>
      <c r="B41" s="5">
        <f t="shared" si="6"/>
        <v>38</v>
      </c>
      <c r="C41" s="53">
        <v>443</v>
      </c>
      <c r="D41" s="40" t="s">
        <v>360</v>
      </c>
      <c r="E41" s="4" t="e">
        <f>+VLOOKUP($C41,#REF!,2,"false")</f>
        <v>#REF!</v>
      </c>
      <c r="F41" s="4" t="e">
        <f>+VLOOKUP($C41,#REF!,3,"false")</f>
        <v>#REF!</v>
      </c>
      <c r="G41" s="4" t="e">
        <f>+VLOOKUP($C41,#REF!,4,"false")</f>
        <v>#REF!</v>
      </c>
      <c r="H41" s="4" t="e">
        <f>+VLOOKUP($C41,#REF!,5,"False")</f>
        <v>#REF!</v>
      </c>
      <c r="I41" s="5" t="e">
        <f>+VLOOKUP($C41,#REF!,6,"false")</f>
        <v>#REF!</v>
      </c>
      <c r="J41" s="50" t="e">
        <f t="shared" si="19"/>
        <v>#REF!</v>
      </c>
      <c r="K41" s="51" t="e">
        <f t="shared" si="20"/>
        <v>#REF!</v>
      </c>
    </row>
    <row r="42" spans="1:39" x14ac:dyDescent="0.25">
      <c r="A42" s="53" t="e">
        <f t="shared" si="5"/>
        <v>#REF!</v>
      </c>
      <c r="B42" s="5">
        <f t="shared" si="6"/>
        <v>39</v>
      </c>
      <c r="C42" s="53">
        <v>421</v>
      </c>
      <c r="D42" s="40" t="s">
        <v>361</v>
      </c>
      <c r="E42" s="4" t="e">
        <f>+VLOOKUP($C42,#REF!,2,"false")</f>
        <v>#REF!</v>
      </c>
      <c r="F42" s="4" t="e">
        <f>+VLOOKUP($C42,#REF!,3,"false")</f>
        <v>#REF!</v>
      </c>
      <c r="G42" s="4" t="e">
        <f>+VLOOKUP($C42,#REF!,4,"false")</f>
        <v>#REF!</v>
      </c>
      <c r="H42" s="4" t="e">
        <f>+VLOOKUP($C42,#REF!,5,"False")</f>
        <v>#REF!</v>
      </c>
      <c r="I42" s="5" t="e">
        <f>+VLOOKUP($C42,#REF!,6,"false")</f>
        <v>#REF!</v>
      </c>
      <c r="J42" s="50" t="e">
        <f t="shared" si="19"/>
        <v>#REF!</v>
      </c>
      <c r="K42" s="51" t="e">
        <f t="shared" si="20"/>
        <v>#REF!</v>
      </c>
    </row>
    <row r="43" spans="1:39" x14ac:dyDescent="0.25">
      <c r="A43" s="53" t="e">
        <f t="shared" si="5"/>
        <v>#REF!</v>
      </c>
      <c r="B43" s="5">
        <f t="shared" si="6"/>
        <v>40</v>
      </c>
      <c r="C43" s="53">
        <v>340</v>
      </c>
      <c r="D43" s="40" t="s">
        <v>362</v>
      </c>
      <c r="E43" s="4" t="e">
        <f>+VLOOKUP($C43,#REF!,2,"false")</f>
        <v>#REF!</v>
      </c>
      <c r="F43" s="4" t="e">
        <f>+VLOOKUP($C43,#REF!,3,"false")</f>
        <v>#REF!</v>
      </c>
      <c r="G43" s="4" t="e">
        <f>+VLOOKUP($C43,#REF!,4,"false")</f>
        <v>#REF!</v>
      </c>
      <c r="H43" s="4" t="e">
        <f>+VLOOKUP($C43,#REF!,5,"False")</f>
        <v>#REF!</v>
      </c>
      <c r="I43" s="5" t="e">
        <f>+VLOOKUP($C43,#REF!,6,"false")</f>
        <v>#REF!</v>
      </c>
      <c r="J43" s="50" t="e">
        <f t="shared" si="19"/>
        <v>#REF!</v>
      </c>
      <c r="K43" s="51" t="e">
        <f t="shared" si="20"/>
        <v>#REF!</v>
      </c>
    </row>
    <row r="44" spans="1:39" x14ac:dyDescent="0.25">
      <c r="A44" s="53" t="e">
        <f t="shared" si="5"/>
        <v>#REF!</v>
      </c>
      <c r="B44" s="5">
        <f t="shared" si="6"/>
        <v>41</v>
      </c>
      <c r="C44" s="53">
        <v>382</v>
      </c>
      <c r="D44" s="40" t="s">
        <v>363</v>
      </c>
      <c r="E44" s="4" t="e">
        <f>+VLOOKUP($C44,#REF!,2,"false")</f>
        <v>#REF!</v>
      </c>
      <c r="F44" s="4" t="e">
        <f>+VLOOKUP($C44,#REF!,3,"false")</f>
        <v>#REF!</v>
      </c>
      <c r="G44" s="4" t="e">
        <f>+VLOOKUP($C44,#REF!,4,"false")</f>
        <v>#REF!</v>
      </c>
      <c r="H44" s="4" t="e">
        <f>+VLOOKUP($C44,#REF!,5,"False")</f>
        <v>#REF!</v>
      </c>
      <c r="I44" s="5" t="e">
        <f>+VLOOKUP($C44,#REF!,6,"false")</f>
        <v>#REF!</v>
      </c>
      <c r="J44" s="50" t="e">
        <f t="shared" si="19"/>
        <v>#REF!</v>
      </c>
      <c r="K44" s="51" t="e">
        <f t="shared" si="20"/>
        <v>#REF!</v>
      </c>
    </row>
    <row r="45" spans="1:39" x14ac:dyDescent="0.25">
      <c r="A45" s="53" t="e">
        <f t="shared" si="5"/>
        <v>#REF!</v>
      </c>
      <c r="B45" s="5">
        <f t="shared" si="6"/>
        <v>42</v>
      </c>
      <c r="C45" s="53">
        <v>434</v>
      </c>
      <c r="D45" s="40" t="s">
        <v>364</v>
      </c>
      <c r="E45" s="4" t="e">
        <f>+VLOOKUP($C45,#REF!,2,"false")</f>
        <v>#REF!</v>
      </c>
      <c r="F45" s="4" t="e">
        <f>+VLOOKUP($C45,#REF!,3,"false")</f>
        <v>#REF!</v>
      </c>
      <c r="G45" s="4" t="e">
        <f>+VLOOKUP($C45,#REF!,4,"false")</f>
        <v>#REF!</v>
      </c>
      <c r="H45" s="4" t="e">
        <f>+VLOOKUP($C45,#REF!,5,"False")</f>
        <v>#REF!</v>
      </c>
      <c r="I45" s="5" t="e">
        <f>+VLOOKUP($C45,#REF!,6,"false")</f>
        <v>#REF!</v>
      </c>
      <c r="J45" s="50" t="e">
        <f t="shared" si="19"/>
        <v>#REF!</v>
      </c>
      <c r="K45" s="51" t="e">
        <f t="shared" si="20"/>
        <v>#REF!</v>
      </c>
    </row>
    <row r="46" spans="1:39" x14ac:dyDescent="0.25">
      <c r="A46" s="53" t="e">
        <f t="shared" si="5"/>
        <v>#REF!</v>
      </c>
      <c r="B46" s="5">
        <f t="shared" si="6"/>
        <v>43</v>
      </c>
      <c r="C46" s="53">
        <v>394</v>
      </c>
      <c r="D46" s="40" t="s">
        <v>365</v>
      </c>
      <c r="E46" s="4" t="e">
        <f>+VLOOKUP($C46,#REF!,2,"false")</f>
        <v>#REF!</v>
      </c>
      <c r="F46" s="4" t="e">
        <f>+VLOOKUP($C46,#REF!,3,"false")</f>
        <v>#REF!</v>
      </c>
      <c r="G46" s="4" t="e">
        <f>+VLOOKUP($C46,#REF!,4,"false")</f>
        <v>#REF!</v>
      </c>
      <c r="H46" s="4" t="e">
        <f>+VLOOKUP($C46,#REF!,5,"False")</f>
        <v>#REF!</v>
      </c>
      <c r="I46" s="5" t="e">
        <f>+VLOOKUP($C46,#REF!,6,"false")</f>
        <v>#REF!</v>
      </c>
      <c r="J46" s="50" t="e">
        <f t="shared" si="19"/>
        <v>#REF!</v>
      </c>
      <c r="K46" s="51" t="e">
        <f t="shared" si="20"/>
        <v>#REF!</v>
      </c>
    </row>
    <row r="47" spans="1:39" x14ac:dyDescent="0.25">
      <c r="A47" s="53" t="e">
        <f t="shared" si="5"/>
        <v>#REF!</v>
      </c>
      <c r="B47" s="5">
        <f t="shared" si="6"/>
        <v>44</v>
      </c>
      <c r="C47" s="53">
        <v>335</v>
      </c>
      <c r="D47" s="40" t="s">
        <v>366</v>
      </c>
      <c r="E47" s="4" t="e">
        <f>+VLOOKUP($C47,#REF!,2,"false")</f>
        <v>#REF!</v>
      </c>
      <c r="F47" s="4" t="e">
        <f>+VLOOKUP($C47,#REF!,3,"false")</f>
        <v>#REF!</v>
      </c>
      <c r="G47" s="4" t="e">
        <f>+VLOOKUP($C47,#REF!,4,"false")</f>
        <v>#REF!</v>
      </c>
      <c r="H47" s="4" t="e">
        <f>+VLOOKUP($C47,#REF!,5,"False")</f>
        <v>#REF!</v>
      </c>
      <c r="I47" s="5" t="e">
        <f>+VLOOKUP($C47,#REF!,6,"false")</f>
        <v>#REF!</v>
      </c>
      <c r="J47" s="50" t="e">
        <f t="shared" si="19"/>
        <v>#REF!</v>
      </c>
      <c r="K47" s="51" t="e">
        <f t="shared" si="20"/>
        <v>#REF!</v>
      </c>
    </row>
    <row r="48" spans="1:39" x14ac:dyDescent="0.25">
      <c r="A48" s="53" t="e">
        <f t="shared" si="5"/>
        <v>#REF!</v>
      </c>
      <c r="B48" s="5">
        <f t="shared" si="6"/>
        <v>45</v>
      </c>
      <c r="C48" s="53">
        <v>437</v>
      </c>
      <c r="D48" s="40" t="s">
        <v>367</v>
      </c>
      <c r="E48" s="4" t="e">
        <f>+VLOOKUP($C48,#REF!,2,"false")</f>
        <v>#REF!</v>
      </c>
      <c r="F48" s="4" t="e">
        <f>+VLOOKUP($C48,#REF!,3,"false")</f>
        <v>#REF!</v>
      </c>
      <c r="G48" s="4" t="e">
        <f>+VLOOKUP($C48,#REF!,4,"false")</f>
        <v>#REF!</v>
      </c>
      <c r="H48" s="4" t="e">
        <f>+VLOOKUP($C48,#REF!,5,"False")</f>
        <v>#REF!</v>
      </c>
      <c r="I48" s="5" t="e">
        <f>+VLOOKUP($C48,#REF!,6,"false")</f>
        <v>#REF!</v>
      </c>
      <c r="J48" s="50" t="e">
        <f t="shared" si="19"/>
        <v>#REF!</v>
      </c>
      <c r="K48" s="51" t="e">
        <f t="shared" si="20"/>
        <v>#REF!</v>
      </c>
    </row>
    <row r="49" spans="1:11" x14ac:dyDescent="0.25">
      <c r="A49" s="53" t="e">
        <f t="shared" si="5"/>
        <v>#REF!</v>
      </c>
      <c r="B49" s="5">
        <f t="shared" si="6"/>
        <v>46</v>
      </c>
      <c r="C49" s="53">
        <v>503</v>
      </c>
      <c r="D49" s="40" t="s">
        <v>368</v>
      </c>
      <c r="E49" s="4" t="e">
        <f>+VLOOKUP($C49,#REF!,2,"false")</f>
        <v>#REF!</v>
      </c>
      <c r="F49" s="4" t="e">
        <f>+VLOOKUP($C49,#REF!,3,"false")</f>
        <v>#REF!</v>
      </c>
      <c r="G49" s="4" t="e">
        <f>+VLOOKUP($C49,#REF!,4,"false")</f>
        <v>#REF!</v>
      </c>
      <c r="H49" s="4" t="e">
        <f>+VLOOKUP($C49,#REF!,5,"False")</f>
        <v>#REF!</v>
      </c>
      <c r="I49" s="5" t="e">
        <f>+VLOOKUP($C49,#REF!,6,"false")</f>
        <v>#REF!</v>
      </c>
      <c r="J49" s="50" t="e">
        <f t="shared" si="19"/>
        <v>#REF!</v>
      </c>
      <c r="K49" s="51" t="e">
        <f t="shared" si="20"/>
        <v>#REF!</v>
      </c>
    </row>
    <row r="50" spans="1:11" x14ac:dyDescent="0.25">
      <c r="A50" s="53" t="e">
        <f t="shared" si="5"/>
        <v>#REF!</v>
      </c>
      <c r="B50" s="5">
        <f t="shared" si="6"/>
        <v>47</v>
      </c>
      <c r="C50" s="53">
        <v>387</v>
      </c>
      <c r="D50" s="40" t="s">
        <v>369</v>
      </c>
      <c r="E50" s="4" t="e">
        <f>+VLOOKUP($C50,#REF!,2,"false")</f>
        <v>#REF!</v>
      </c>
      <c r="F50" s="4" t="e">
        <f>+VLOOKUP($C50,#REF!,3,"false")</f>
        <v>#REF!</v>
      </c>
      <c r="G50" s="4" t="e">
        <f>+VLOOKUP($C50,#REF!,4,"false")</f>
        <v>#REF!</v>
      </c>
      <c r="H50" s="4" t="e">
        <f>+VLOOKUP($C50,#REF!,5,"False")</f>
        <v>#REF!</v>
      </c>
      <c r="I50" s="5" t="e">
        <f>+VLOOKUP($C50,#REF!,6,"false")</f>
        <v>#REF!</v>
      </c>
      <c r="J50" s="50" t="e">
        <f t="shared" si="19"/>
        <v>#REF!</v>
      </c>
      <c r="K50" s="51" t="e">
        <f t="shared" si="20"/>
        <v>#REF!</v>
      </c>
    </row>
    <row r="51" spans="1:11" x14ac:dyDescent="0.25">
      <c r="A51" s="53" t="e">
        <f t="shared" si="5"/>
        <v>#REF!</v>
      </c>
      <c r="B51" s="5">
        <f t="shared" si="6"/>
        <v>48</v>
      </c>
      <c r="C51" s="53">
        <v>381</v>
      </c>
      <c r="D51" s="40" t="s">
        <v>370</v>
      </c>
      <c r="E51" s="4" t="e">
        <f>+VLOOKUP($C51,#REF!,2,"false")</f>
        <v>#REF!</v>
      </c>
      <c r="F51" s="4" t="e">
        <f>+VLOOKUP($C51,#REF!,3,"false")</f>
        <v>#REF!</v>
      </c>
      <c r="G51" s="4" t="e">
        <f>+VLOOKUP($C51,#REF!,4,"false")</f>
        <v>#REF!</v>
      </c>
      <c r="H51" s="4" t="e">
        <f>+VLOOKUP($C51,#REF!,5,"False")</f>
        <v>#REF!</v>
      </c>
      <c r="I51" s="5" t="e">
        <f>+VLOOKUP($C51,#REF!,6,"false")</f>
        <v>#REF!</v>
      </c>
      <c r="J51" s="50" t="e">
        <f t="shared" si="19"/>
        <v>#REF!</v>
      </c>
      <c r="K51" s="51" t="e">
        <f t="shared" si="20"/>
        <v>#REF!</v>
      </c>
    </row>
    <row r="52" spans="1:11" x14ac:dyDescent="0.25">
      <c r="A52" s="53" t="e">
        <f t="shared" si="5"/>
        <v>#REF!</v>
      </c>
      <c r="B52" s="5">
        <f t="shared" si="6"/>
        <v>49</v>
      </c>
      <c r="C52" s="53">
        <v>354</v>
      </c>
      <c r="D52" s="40" t="s">
        <v>371</v>
      </c>
      <c r="E52" s="4" t="e">
        <f>+VLOOKUP($C52,#REF!,2,"false")</f>
        <v>#REF!</v>
      </c>
      <c r="F52" s="4" t="e">
        <f>+VLOOKUP($C52,#REF!,3,"false")</f>
        <v>#REF!</v>
      </c>
      <c r="G52" s="4" t="e">
        <f>+VLOOKUP($C52,#REF!,4,"false")</f>
        <v>#REF!</v>
      </c>
      <c r="H52" s="4" t="e">
        <f>+VLOOKUP($C52,#REF!,5,"False")</f>
        <v>#REF!</v>
      </c>
      <c r="I52" s="5" t="e">
        <f>+VLOOKUP($C52,#REF!,6,"false")</f>
        <v>#REF!</v>
      </c>
      <c r="J52" s="50" t="e">
        <f t="shared" si="19"/>
        <v>#REF!</v>
      </c>
      <c r="K52" s="51" t="e">
        <f t="shared" si="20"/>
        <v>#REF!</v>
      </c>
    </row>
    <row r="53" spans="1:11" x14ac:dyDescent="0.25">
      <c r="A53" s="53" t="e">
        <f t="shared" si="5"/>
        <v>#REF!</v>
      </c>
      <c r="B53" s="5">
        <f t="shared" si="6"/>
        <v>50</v>
      </c>
      <c r="C53" s="53">
        <v>369</v>
      </c>
      <c r="D53" s="40" t="s">
        <v>372</v>
      </c>
      <c r="E53" s="4" t="e">
        <f>+VLOOKUP($C53,#REF!,2,"false")</f>
        <v>#REF!</v>
      </c>
      <c r="F53" s="4" t="e">
        <f>+VLOOKUP($C53,#REF!,3,"false")</f>
        <v>#REF!</v>
      </c>
      <c r="G53" s="4" t="e">
        <f>+VLOOKUP($C53,#REF!,4,"false")</f>
        <v>#REF!</v>
      </c>
      <c r="H53" s="4" t="e">
        <f>+VLOOKUP($C53,#REF!,5,"False")</f>
        <v>#REF!</v>
      </c>
      <c r="I53" s="5" t="e">
        <f>+VLOOKUP($C53,#REF!,6,"false")</f>
        <v>#REF!</v>
      </c>
      <c r="J53" s="50" t="e">
        <f t="shared" si="19"/>
        <v>#REF!</v>
      </c>
      <c r="K53" s="51" t="e">
        <f t="shared" si="20"/>
        <v>#REF!</v>
      </c>
    </row>
    <row r="54" spans="1:11" s="3" customFormat="1" x14ac:dyDescent="0.25">
      <c r="A54" s="53" t="e">
        <f t="shared" si="5"/>
        <v>#REF!</v>
      </c>
      <c r="B54" s="5">
        <f t="shared" si="6"/>
        <v>51</v>
      </c>
      <c r="C54" s="53">
        <v>320</v>
      </c>
      <c r="D54" s="40" t="s">
        <v>373</v>
      </c>
      <c r="E54" s="4" t="e">
        <f>+VLOOKUP($C54,#REF!,2,"false")</f>
        <v>#REF!</v>
      </c>
      <c r="F54" s="4" t="e">
        <f>+VLOOKUP($C54,#REF!,3,"false")</f>
        <v>#REF!</v>
      </c>
      <c r="G54" s="4" t="e">
        <f>+VLOOKUP($C54,#REF!,4,"false")</f>
        <v>#REF!</v>
      </c>
      <c r="H54" s="4" t="e">
        <f>+VLOOKUP($C54,#REF!,5,"False")</f>
        <v>#REF!</v>
      </c>
      <c r="I54" s="5" t="e">
        <f>+VLOOKUP($C54,#REF!,6,"false")</f>
        <v>#REF!</v>
      </c>
      <c r="J54" s="50" t="e">
        <f t="shared" si="19"/>
        <v>#REF!</v>
      </c>
      <c r="K54" s="51" t="e">
        <f t="shared" si="20"/>
        <v>#REF!</v>
      </c>
    </row>
    <row r="55" spans="1:11" s="3" customFormat="1" x14ac:dyDescent="0.25">
      <c r="A55" s="53" t="e">
        <f t="shared" si="5"/>
        <v>#REF!</v>
      </c>
      <c r="B55" s="5">
        <f t="shared" si="6"/>
        <v>52</v>
      </c>
      <c r="C55" s="53">
        <v>339</v>
      </c>
      <c r="D55" s="40" t="s">
        <v>374</v>
      </c>
      <c r="E55" s="4" t="e">
        <f>+VLOOKUP($C55,#REF!,2,"false")</f>
        <v>#REF!</v>
      </c>
      <c r="F55" s="4" t="e">
        <f>+VLOOKUP($C55,#REF!,3,"false")</f>
        <v>#REF!</v>
      </c>
      <c r="G55" s="4" t="e">
        <f>+VLOOKUP($C55,#REF!,4,"false")</f>
        <v>#REF!</v>
      </c>
      <c r="H55" s="4" t="e">
        <f>+VLOOKUP($C55,#REF!,5,"False")</f>
        <v>#REF!</v>
      </c>
      <c r="I55" s="5" t="e">
        <f>+VLOOKUP($C55,#REF!,6,"false")</f>
        <v>#REF!</v>
      </c>
      <c r="J55" s="50" t="e">
        <f t="shared" si="19"/>
        <v>#REF!</v>
      </c>
      <c r="K55" s="51" t="e">
        <f t="shared" si="20"/>
        <v>#REF!</v>
      </c>
    </row>
    <row r="56" spans="1:11" s="3" customFormat="1" x14ac:dyDescent="0.25">
      <c r="A56" s="53" t="e">
        <f t="shared" si="5"/>
        <v>#REF!</v>
      </c>
      <c r="B56" s="5">
        <f>+B55+1</f>
        <v>53</v>
      </c>
      <c r="C56" s="53">
        <v>373</v>
      </c>
      <c r="D56" s="40" t="s">
        <v>375</v>
      </c>
      <c r="E56" s="4" t="e">
        <f>+VLOOKUP($C56,#REF!,2,"false")</f>
        <v>#REF!</v>
      </c>
      <c r="F56" s="4" t="e">
        <f>+VLOOKUP($C56,#REF!,3,"false")</f>
        <v>#REF!</v>
      </c>
      <c r="G56" s="4" t="e">
        <f>+VLOOKUP($C56,#REF!,4,"false")</f>
        <v>#REF!</v>
      </c>
      <c r="H56" s="4" t="e">
        <f>+VLOOKUP($C56,#REF!,5,"False")</f>
        <v>#REF!</v>
      </c>
      <c r="I56" s="5" t="e">
        <f>+VLOOKUP($C56,#REF!,6,"false")</f>
        <v>#REF!</v>
      </c>
      <c r="J56" s="50" t="e">
        <f t="shared" si="19"/>
        <v>#REF!</v>
      </c>
      <c r="K56" s="51" t="e">
        <f t="shared" si="20"/>
        <v>#REF!</v>
      </c>
    </row>
    <row r="57" spans="1:11" s="3" customFormat="1" x14ac:dyDescent="0.25">
      <c r="A57" s="53" t="e">
        <f t="shared" si="5"/>
        <v>#REF!</v>
      </c>
      <c r="B57" s="56">
        <f t="shared" ref="B57:B120" si="22">+B56+1</f>
        <v>54</v>
      </c>
      <c r="C57" s="53">
        <v>366</v>
      </c>
      <c r="D57" s="40" t="s">
        <v>376</v>
      </c>
      <c r="E57" s="48" t="e">
        <f>+VLOOKUP($C57,#REF!,2,"false")</f>
        <v>#REF!</v>
      </c>
      <c r="F57" s="48" t="e">
        <f>+VLOOKUP($C57,#REF!,3,"false")</f>
        <v>#REF!</v>
      </c>
      <c r="G57" s="48" t="e">
        <f>+VLOOKUP($C57,#REF!,4,"false")</f>
        <v>#REF!</v>
      </c>
      <c r="H57" s="48" t="e">
        <f>+VLOOKUP($C57,#REF!,5,"False")</f>
        <v>#REF!</v>
      </c>
      <c r="I57" s="56" t="e">
        <f>+VLOOKUP($C57,#REF!,6,"false")</f>
        <v>#REF!</v>
      </c>
      <c r="J57" s="57" t="e">
        <f t="shared" si="19"/>
        <v>#REF!</v>
      </c>
      <c r="K57" s="58" t="e">
        <f t="shared" ref="K57:K80" si="23">+G57&amp;"  "&amp;J57</f>
        <v>#REF!</v>
      </c>
    </row>
    <row r="58" spans="1:11" s="3" customFormat="1" x14ac:dyDescent="0.25">
      <c r="A58" s="53" t="e">
        <f t="shared" si="5"/>
        <v>#REF!</v>
      </c>
      <c r="B58" s="56">
        <f t="shared" si="22"/>
        <v>55</v>
      </c>
      <c r="C58" s="53">
        <v>355</v>
      </c>
      <c r="D58" s="40" t="s">
        <v>377</v>
      </c>
      <c r="E58" s="48" t="e">
        <f>+VLOOKUP($C58,#REF!,2,"false")</f>
        <v>#REF!</v>
      </c>
      <c r="F58" s="48" t="e">
        <f>+VLOOKUP($C58,#REF!,3,"false")</f>
        <v>#REF!</v>
      </c>
      <c r="G58" s="48" t="e">
        <f>+VLOOKUP($C58,#REF!,4,"false")</f>
        <v>#REF!</v>
      </c>
      <c r="H58" s="48" t="e">
        <f>+VLOOKUP($C58,#REF!,5,"False")</f>
        <v>#REF!</v>
      </c>
      <c r="I58" s="56" t="e">
        <f>+VLOOKUP($C58,#REF!,6,"false")</f>
        <v>#REF!</v>
      </c>
      <c r="J58" s="57" t="e">
        <f t="shared" si="19"/>
        <v>#REF!</v>
      </c>
      <c r="K58" s="58" t="e">
        <f t="shared" si="23"/>
        <v>#REF!</v>
      </c>
    </row>
    <row r="59" spans="1:11" s="3" customFormat="1" x14ac:dyDescent="0.25">
      <c r="A59" s="53" t="e">
        <f t="shared" si="5"/>
        <v>#REF!</v>
      </c>
      <c r="B59" s="56">
        <f t="shared" si="22"/>
        <v>56</v>
      </c>
      <c r="C59" s="53">
        <v>438</v>
      </c>
      <c r="D59" s="40" t="s">
        <v>378</v>
      </c>
      <c r="E59" s="48" t="e">
        <f>+VLOOKUP($C59,#REF!,2,"false")</f>
        <v>#REF!</v>
      </c>
      <c r="F59" s="48" t="e">
        <f>+VLOOKUP($C59,#REF!,3,"false")</f>
        <v>#REF!</v>
      </c>
      <c r="G59" s="48" t="e">
        <f>+VLOOKUP($C59,#REF!,4,"false")</f>
        <v>#REF!</v>
      </c>
      <c r="H59" s="48" t="e">
        <f>+VLOOKUP($C59,#REF!,5,"False")</f>
        <v>#REF!</v>
      </c>
      <c r="I59" s="56" t="e">
        <f>+VLOOKUP($C59,#REF!,6,"false")</f>
        <v>#REF!</v>
      </c>
      <c r="J59" s="57" t="e">
        <f t="shared" si="19"/>
        <v>#REF!</v>
      </c>
      <c r="K59" s="58" t="e">
        <f t="shared" si="23"/>
        <v>#REF!</v>
      </c>
    </row>
    <row r="60" spans="1:11" s="3" customFormat="1" x14ac:dyDescent="0.25">
      <c r="A60" s="53" t="e">
        <f t="shared" si="5"/>
        <v>#REF!</v>
      </c>
      <c r="B60" s="56">
        <f t="shared" si="22"/>
        <v>57</v>
      </c>
      <c r="C60" s="53">
        <v>363</v>
      </c>
      <c r="D60" s="40" t="s">
        <v>379</v>
      </c>
      <c r="E60" s="48" t="e">
        <f>+VLOOKUP($C60,#REF!,2,"false")</f>
        <v>#REF!</v>
      </c>
      <c r="F60" s="48" t="e">
        <f>+VLOOKUP($C60,#REF!,3,"false")</f>
        <v>#REF!</v>
      </c>
      <c r="G60" s="48" t="e">
        <f>+VLOOKUP($C60,#REF!,4,"false")</f>
        <v>#REF!</v>
      </c>
      <c r="H60" s="48" t="e">
        <f>+VLOOKUP($C60,#REF!,5,"False")</f>
        <v>#REF!</v>
      </c>
      <c r="I60" s="56" t="e">
        <f>+VLOOKUP($C60,#REF!,6,"false")</f>
        <v>#REF!</v>
      </c>
      <c r="J60" s="57" t="e">
        <f t="shared" si="19"/>
        <v>#REF!</v>
      </c>
      <c r="K60" s="58" t="e">
        <f t="shared" si="23"/>
        <v>#REF!</v>
      </c>
    </row>
    <row r="61" spans="1:11" s="3" customFormat="1" x14ac:dyDescent="0.25">
      <c r="A61" s="53" t="e">
        <f t="shared" si="5"/>
        <v>#REF!</v>
      </c>
      <c r="B61" s="56">
        <f t="shared" si="22"/>
        <v>58</v>
      </c>
      <c r="C61" s="53">
        <v>409</v>
      </c>
      <c r="D61" s="40" t="s">
        <v>380</v>
      </c>
      <c r="E61" s="48" t="e">
        <f>+VLOOKUP($C61,#REF!,2,"false")</f>
        <v>#REF!</v>
      </c>
      <c r="F61" s="48" t="e">
        <f>+VLOOKUP($C61,#REF!,3,"false")</f>
        <v>#REF!</v>
      </c>
      <c r="G61" s="48" t="e">
        <f>+VLOOKUP($C61,#REF!,4,"false")</f>
        <v>#REF!</v>
      </c>
      <c r="H61" s="48" t="e">
        <f>+VLOOKUP($C61,#REF!,5,"False")</f>
        <v>#REF!</v>
      </c>
      <c r="I61" s="56" t="e">
        <f>+VLOOKUP($C61,#REF!,6,"false")</f>
        <v>#REF!</v>
      </c>
      <c r="J61" s="57" t="e">
        <f t="shared" si="19"/>
        <v>#REF!</v>
      </c>
      <c r="K61" s="58" t="e">
        <f t="shared" si="23"/>
        <v>#REF!</v>
      </c>
    </row>
    <row r="62" spans="1:11" s="3" customFormat="1" x14ac:dyDescent="0.25">
      <c r="A62" s="53" t="e">
        <f t="shared" si="5"/>
        <v>#REF!</v>
      </c>
      <c r="B62" s="56">
        <f t="shared" si="22"/>
        <v>59</v>
      </c>
      <c r="C62" s="53">
        <v>400</v>
      </c>
      <c r="D62" s="40" t="s">
        <v>381</v>
      </c>
      <c r="E62" s="48" t="e">
        <f>+VLOOKUP($C62,#REF!,2,"false")</f>
        <v>#REF!</v>
      </c>
      <c r="F62" s="48" t="e">
        <f>+VLOOKUP($C62,#REF!,3,"false")</f>
        <v>#REF!</v>
      </c>
      <c r="G62" s="48" t="e">
        <f>+VLOOKUP($C62,#REF!,4,"false")</f>
        <v>#REF!</v>
      </c>
      <c r="H62" s="48" t="e">
        <f>+VLOOKUP($C62,#REF!,5,"False")</f>
        <v>#REF!</v>
      </c>
      <c r="I62" s="56" t="e">
        <f>+VLOOKUP($C62,#REF!,6,"false")</f>
        <v>#REF!</v>
      </c>
      <c r="J62" s="57" t="e">
        <f t="shared" si="19"/>
        <v>#REF!</v>
      </c>
      <c r="K62" s="58" t="e">
        <f t="shared" si="23"/>
        <v>#REF!</v>
      </c>
    </row>
    <row r="63" spans="1:11" s="3" customFormat="1" x14ac:dyDescent="0.25">
      <c r="A63" s="53" t="e">
        <f t="shared" si="5"/>
        <v>#REF!</v>
      </c>
      <c r="B63" s="56">
        <f t="shared" si="22"/>
        <v>60</v>
      </c>
      <c r="C63" s="53">
        <v>360</v>
      </c>
      <c r="D63" s="40" t="s">
        <v>382</v>
      </c>
      <c r="E63" s="48" t="e">
        <f>+VLOOKUP($C63,#REF!,2,"false")</f>
        <v>#REF!</v>
      </c>
      <c r="F63" s="48" t="e">
        <f>+VLOOKUP($C63,#REF!,3,"false")</f>
        <v>#REF!</v>
      </c>
      <c r="G63" s="48" t="e">
        <f>+VLOOKUP($C63,#REF!,4,"false")</f>
        <v>#REF!</v>
      </c>
      <c r="H63" s="48" t="e">
        <f>+VLOOKUP($C63,#REF!,5,"False")</f>
        <v>#REF!</v>
      </c>
      <c r="I63" s="56" t="e">
        <f>+VLOOKUP($C63,#REF!,6,"false")</f>
        <v>#REF!</v>
      </c>
      <c r="J63" s="57" t="e">
        <f t="shared" si="19"/>
        <v>#REF!</v>
      </c>
      <c r="K63" s="58" t="e">
        <f t="shared" si="23"/>
        <v>#REF!</v>
      </c>
    </row>
    <row r="64" spans="1:11" s="3" customFormat="1" x14ac:dyDescent="0.25">
      <c r="A64" s="53" t="e">
        <f t="shared" si="5"/>
        <v>#REF!</v>
      </c>
      <c r="B64" s="56">
        <f t="shared" si="22"/>
        <v>61</v>
      </c>
      <c r="C64" s="53">
        <v>408</v>
      </c>
      <c r="D64" s="40" t="s">
        <v>383</v>
      </c>
      <c r="E64" s="48" t="e">
        <f>+VLOOKUP($C64,#REF!,2,"false")</f>
        <v>#REF!</v>
      </c>
      <c r="F64" s="48" t="e">
        <f>+VLOOKUP($C64,#REF!,3,"false")</f>
        <v>#REF!</v>
      </c>
      <c r="G64" s="48" t="e">
        <f>+VLOOKUP($C64,#REF!,4,"false")</f>
        <v>#REF!</v>
      </c>
      <c r="H64" s="48" t="e">
        <f>+VLOOKUP($C64,#REF!,5,"False")</f>
        <v>#REF!</v>
      </c>
      <c r="I64" s="56" t="e">
        <f>+VLOOKUP($C64,#REF!,6,"false")</f>
        <v>#REF!</v>
      </c>
      <c r="J64" s="57" t="e">
        <f t="shared" si="19"/>
        <v>#REF!</v>
      </c>
      <c r="K64" s="58" t="e">
        <f t="shared" si="23"/>
        <v>#REF!</v>
      </c>
    </row>
    <row r="65" spans="1:11" s="3" customFormat="1" x14ac:dyDescent="0.25">
      <c r="A65" s="53" t="e">
        <f t="shared" si="5"/>
        <v>#REF!</v>
      </c>
      <c r="B65" s="56">
        <f t="shared" si="22"/>
        <v>62</v>
      </c>
      <c r="C65" s="53">
        <v>424</v>
      </c>
      <c r="D65" s="40" t="s">
        <v>384</v>
      </c>
      <c r="E65" s="48" t="e">
        <f>+VLOOKUP($C65,#REF!,2,"false")</f>
        <v>#REF!</v>
      </c>
      <c r="F65" s="48" t="e">
        <f>+VLOOKUP($C65,#REF!,3,"false")</f>
        <v>#REF!</v>
      </c>
      <c r="G65" s="48" t="e">
        <f>+VLOOKUP($C65,#REF!,4,"false")</f>
        <v>#REF!</v>
      </c>
      <c r="H65" s="48" t="e">
        <f>+VLOOKUP($C65,#REF!,5,"False")</f>
        <v>#REF!</v>
      </c>
      <c r="I65" s="56" t="e">
        <f>+VLOOKUP($C65,#REF!,6,"false")</f>
        <v>#REF!</v>
      </c>
      <c r="J65" s="57" t="e">
        <f t="shared" si="19"/>
        <v>#REF!</v>
      </c>
      <c r="K65" s="58" t="e">
        <f t="shared" si="23"/>
        <v>#REF!</v>
      </c>
    </row>
    <row r="66" spans="1:11" s="3" customFormat="1" x14ac:dyDescent="0.25">
      <c r="A66" s="53" t="e">
        <f t="shared" si="5"/>
        <v>#REF!</v>
      </c>
      <c r="B66" s="56">
        <f t="shared" si="22"/>
        <v>63</v>
      </c>
      <c r="C66" s="53">
        <v>447</v>
      </c>
      <c r="D66" s="40" t="s">
        <v>384</v>
      </c>
      <c r="E66" s="48" t="e">
        <f>+VLOOKUP($C66,#REF!,2,"false")</f>
        <v>#REF!</v>
      </c>
      <c r="F66" s="48" t="e">
        <f>+VLOOKUP($C66,#REF!,3,"false")</f>
        <v>#REF!</v>
      </c>
      <c r="G66" s="48" t="e">
        <f>+VLOOKUP($C66,#REF!,4,"false")</f>
        <v>#REF!</v>
      </c>
      <c r="H66" s="48" t="e">
        <f>+VLOOKUP($C66,#REF!,5,"False")</f>
        <v>#REF!</v>
      </c>
      <c r="I66" s="56" t="e">
        <f>+VLOOKUP($C66,#REF!,6,"false")</f>
        <v>#REF!</v>
      </c>
      <c r="J66" s="57" t="e">
        <f t="shared" si="19"/>
        <v>#REF!</v>
      </c>
      <c r="K66" s="58" t="e">
        <f t="shared" si="23"/>
        <v>#REF!</v>
      </c>
    </row>
    <row r="67" spans="1:11" s="3" customFormat="1" x14ac:dyDescent="0.25">
      <c r="A67" s="53" t="e">
        <f t="shared" si="5"/>
        <v>#REF!</v>
      </c>
      <c r="B67" s="56">
        <f t="shared" si="22"/>
        <v>64</v>
      </c>
      <c r="C67" s="53">
        <v>348</v>
      </c>
      <c r="D67" s="40" t="s">
        <v>385</v>
      </c>
      <c r="E67" s="48" t="e">
        <f>+VLOOKUP($C67,#REF!,2,"false")</f>
        <v>#REF!</v>
      </c>
      <c r="F67" s="48" t="e">
        <f>+VLOOKUP($C67,#REF!,3,"false")</f>
        <v>#REF!</v>
      </c>
      <c r="G67" s="48" t="e">
        <f>+VLOOKUP($C67,#REF!,4,"false")</f>
        <v>#REF!</v>
      </c>
      <c r="H67" s="48" t="e">
        <f>+VLOOKUP($C67,#REF!,5,"False")</f>
        <v>#REF!</v>
      </c>
      <c r="I67" s="56" t="e">
        <f>+VLOOKUP($C67,#REF!,6,"false")</f>
        <v>#REF!</v>
      </c>
      <c r="J67" s="57" t="e">
        <f t="shared" si="19"/>
        <v>#REF!</v>
      </c>
      <c r="K67" s="58" t="e">
        <f t="shared" si="23"/>
        <v>#REF!</v>
      </c>
    </row>
    <row r="68" spans="1:11" s="3" customFormat="1" x14ac:dyDescent="0.25">
      <c r="A68" s="53" t="e">
        <f t="shared" si="5"/>
        <v>#REF!</v>
      </c>
      <c r="B68" s="56">
        <f t="shared" si="22"/>
        <v>65</v>
      </c>
      <c r="C68" s="53">
        <v>428</v>
      </c>
      <c r="D68" s="40" t="s">
        <v>386</v>
      </c>
      <c r="E68" s="48" t="e">
        <f>+VLOOKUP($C68,#REF!,2,"false")</f>
        <v>#REF!</v>
      </c>
      <c r="F68" s="48" t="e">
        <f>+VLOOKUP($C68,#REF!,3,"false")</f>
        <v>#REF!</v>
      </c>
      <c r="G68" s="48" t="e">
        <f>+VLOOKUP($C68,#REF!,4,"false")</f>
        <v>#REF!</v>
      </c>
      <c r="H68" s="48" t="e">
        <f>+VLOOKUP($C68,#REF!,5,"False")</f>
        <v>#REF!</v>
      </c>
      <c r="I68" s="56" t="e">
        <f>+VLOOKUP($C68,#REF!,6,"false")</f>
        <v>#REF!</v>
      </c>
      <c r="J68" s="57" t="e">
        <f t="shared" ref="J68:J99" si="24">TEXT(SUMPRODUCT(--(G68=$G$4:$G$469),--(B68&gt;$B$4:$B$469))+1,0)</f>
        <v>#REF!</v>
      </c>
      <c r="K68" s="58" t="e">
        <f t="shared" si="23"/>
        <v>#REF!</v>
      </c>
    </row>
    <row r="69" spans="1:11" s="3" customFormat="1" x14ac:dyDescent="0.25">
      <c r="A69" s="53" t="e">
        <f t="shared" ref="A69:A80" si="25">+K69</f>
        <v>#REF!</v>
      </c>
      <c r="B69" s="56">
        <f t="shared" si="22"/>
        <v>66</v>
      </c>
      <c r="C69" s="53">
        <v>393</v>
      </c>
      <c r="D69" s="40" t="s">
        <v>387</v>
      </c>
      <c r="E69" s="48" t="e">
        <f>+VLOOKUP($C69,#REF!,2,"false")</f>
        <v>#REF!</v>
      </c>
      <c r="F69" s="48" t="e">
        <f>+VLOOKUP($C69,#REF!,3,"false")</f>
        <v>#REF!</v>
      </c>
      <c r="G69" s="48" t="e">
        <f>+VLOOKUP($C69,#REF!,4,"false")</f>
        <v>#REF!</v>
      </c>
      <c r="H69" s="48" t="e">
        <f>+VLOOKUP($C69,#REF!,5,"False")</f>
        <v>#REF!</v>
      </c>
      <c r="I69" s="56" t="e">
        <f>+VLOOKUP($C69,#REF!,6,"false")</f>
        <v>#REF!</v>
      </c>
      <c r="J69" s="57" t="e">
        <f t="shared" si="24"/>
        <v>#REF!</v>
      </c>
      <c r="K69" s="58" t="e">
        <f t="shared" si="23"/>
        <v>#REF!</v>
      </c>
    </row>
    <row r="70" spans="1:11" s="3" customFormat="1" x14ac:dyDescent="0.25">
      <c r="A70" s="53" t="e">
        <f t="shared" si="25"/>
        <v>#REF!</v>
      </c>
      <c r="B70" s="56">
        <f t="shared" si="22"/>
        <v>67</v>
      </c>
      <c r="C70" s="53">
        <v>432</v>
      </c>
      <c r="D70" s="40" t="s">
        <v>388</v>
      </c>
      <c r="E70" s="48" t="e">
        <f>+VLOOKUP($C70,#REF!,2,"false")</f>
        <v>#REF!</v>
      </c>
      <c r="F70" s="48" t="e">
        <f>+VLOOKUP($C70,#REF!,3,"false")</f>
        <v>#REF!</v>
      </c>
      <c r="G70" s="48" t="e">
        <f>+VLOOKUP($C70,#REF!,4,"false")</f>
        <v>#REF!</v>
      </c>
      <c r="H70" s="48" t="e">
        <f>+VLOOKUP($C70,#REF!,5,"False")</f>
        <v>#REF!</v>
      </c>
      <c r="I70" s="56" t="e">
        <f>+VLOOKUP($C70,#REF!,6,"false")</f>
        <v>#REF!</v>
      </c>
      <c r="J70" s="57" t="e">
        <f t="shared" si="24"/>
        <v>#REF!</v>
      </c>
      <c r="K70" s="58" t="e">
        <f t="shared" si="23"/>
        <v>#REF!</v>
      </c>
    </row>
    <row r="71" spans="1:11" s="3" customFormat="1" x14ac:dyDescent="0.25">
      <c r="A71" s="53" t="e">
        <f t="shared" si="25"/>
        <v>#REF!</v>
      </c>
      <c r="B71" s="56">
        <f t="shared" si="22"/>
        <v>68</v>
      </c>
      <c r="C71" s="53">
        <v>336</v>
      </c>
      <c r="D71" s="40" t="s">
        <v>389</v>
      </c>
      <c r="E71" s="48" t="e">
        <f>+VLOOKUP($C71,#REF!,2,"false")</f>
        <v>#REF!</v>
      </c>
      <c r="F71" s="48" t="e">
        <f>+VLOOKUP($C71,#REF!,3,"false")</f>
        <v>#REF!</v>
      </c>
      <c r="G71" s="48" t="e">
        <f>+VLOOKUP($C71,#REF!,4,"false")</f>
        <v>#REF!</v>
      </c>
      <c r="H71" s="48" t="e">
        <f>+VLOOKUP($C71,#REF!,5,"False")</f>
        <v>#REF!</v>
      </c>
      <c r="I71" s="56" t="e">
        <f>+VLOOKUP($C71,#REF!,6,"false")</f>
        <v>#REF!</v>
      </c>
      <c r="J71" s="57" t="e">
        <f t="shared" si="24"/>
        <v>#REF!</v>
      </c>
      <c r="K71" s="58" t="e">
        <f t="shared" si="23"/>
        <v>#REF!</v>
      </c>
    </row>
    <row r="72" spans="1:11" s="3" customFormat="1" x14ac:dyDescent="0.25">
      <c r="A72" s="53" t="e">
        <f t="shared" si="25"/>
        <v>#REF!</v>
      </c>
      <c r="B72" s="56">
        <f t="shared" si="22"/>
        <v>69</v>
      </c>
      <c r="C72" s="53">
        <v>328</v>
      </c>
      <c r="D72" s="40" t="s">
        <v>390</v>
      </c>
      <c r="E72" s="48" t="e">
        <f>+VLOOKUP($C72,#REF!,2,"false")</f>
        <v>#REF!</v>
      </c>
      <c r="F72" s="48" t="e">
        <f>+VLOOKUP($C72,#REF!,3,"false")</f>
        <v>#REF!</v>
      </c>
      <c r="G72" s="48" t="e">
        <f>+VLOOKUP($C72,#REF!,4,"false")</f>
        <v>#REF!</v>
      </c>
      <c r="H72" s="48" t="e">
        <f>+VLOOKUP($C72,#REF!,5,"False")</f>
        <v>#REF!</v>
      </c>
      <c r="I72" s="56" t="e">
        <f>+VLOOKUP($C72,#REF!,6,"false")</f>
        <v>#REF!</v>
      </c>
      <c r="J72" s="57" t="e">
        <f t="shared" si="24"/>
        <v>#REF!</v>
      </c>
      <c r="K72" s="58" t="e">
        <f t="shared" si="23"/>
        <v>#REF!</v>
      </c>
    </row>
    <row r="73" spans="1:11" s="3" customFormat="1" x14ac:dyDescent="0.25">
      <c r="A73" s="53" t="e">
        <f t="shared" si="25"/>
        <v>#REF!</v>
      </c>
      <c r="B73" s="56">
        <f t="shared" si="22"/>
        <v>70</v>
      </c>
      <c r="C73" s="53">
        <v>444</v>
      </c>
      <c r="D73" s="40" t="s">
        <v>391</v>
      </c>
      <c r="E73" s="48" t="e">
        <f>+VLOOKUP($C73,#REF!,2,"false")</f>
        <v>#REF!</v>
      </c>
      <c r="F73" s="48" t="e">
        <f>+VLOOKUP($C73,#REF!,3,"false")</f>
        <v>#REF!</v>
      </c>
      <c r="G73" s="48" t="e">
        <f>+VLOOKUP($C73,#REF!,4,"false")</f>
        <v>#REF!</v>
      </c>
      <c r="H73" s="48" t="e">
        <f>+VLOOKUP($C73,#REF!,5,"False")</f>
        <v>#REF!</v>
      </c>
      <c r="I73" s="56" t="e">
        <f>+VLOOKUP($C73,#REF!,6,"false")</f>
        <v>#REF!</v>
      </c>
      <c r="J73" s="57" t="e">
        <f t="shared" si="24"/>
        <v>#REF!</v>
      </c>
      <c r="K73" s="58" t="e">
        <f t="shared" si="23"/>
        <v>#REF!</v>
      </c>
    </row>
    <row r="74" spans="1:11" s="3" customFormat="1" x14ac:dyDescent="0.25">
      <c r="A74" s="53" t="e">
        <f t="shared" si="25"/>
        <v>#REF!</v>
      </c>
      <c r="B74" s="56">
        <f t="shared" si="22"/>
        <v>71</v>
      </c>
      <c r="C74" s="53">
        <v>364</v>
      </c>
      <c r="D74" s="40" t="s">
        <v>391</v>
      </c>
      <c r="E74" s="48" t="e">
        <f>+VLOOKUP($C74,#REF!,2,"false")</f>
        <v>#REF!</v>
      </c>
      <c r="F74" s="48" t="e">
        <f>+VLOOKUP($C74,#REF!,3,"false")</f>
        <v>#REF!</v>
      </c>
      <c r="G74" s="48" t="e">
        <f>+VLOOKUP($C74,#REF!,4,"false")</f>
        <v>#REF!</v>
      </c>
      <c r="H74" s="48" t="e">
        <f>+VLOOKUP($C74,#REF!,5,"False")</f>
        <v>#REF!</v>
      </c>
      <c r="I74" s="56" t="e">
        <f>+VLOOKUP($C74,#REF!,6,"false")</f>
        <v>#REF!</v>
      </c>
      <c r="J74" s="57" t="e">
        <f t="shared" si="24"/>
        <v>#REF!</v>
      </c>
      <c r="K74" s="58" t="e">
        <f t="shared" si="23"/>
        <v>#REF!</v>
      </c>
    </row>
    <row r="75" spans="1:11" s="3" customFormat="1" x14ac:dyDescent="0.25">
      <c r="A75" s="53" t="e">
        <f t="shared" si="25"/>
        <v>#REF!</v>
      </c>
      <c r="B75" s="56">
        <f t="shared" si="22"/>
        <v>72</v>
      </c>
      <c r="C75" s="53">
        <v>338</v>
      </c>
      <c r="D75" s="40" t="s">
        <v>392</v>
      </c>
      <c r="E75" s="48" t="e">
        <f>+VLOOKUP($C75,#REF!,2,"false")</f>
        <v>#REF!</v>
      </c>
      <c r="F75" s="48" t="e">
        <f>+VLOOKUP($C75,#REF!,3,"false")</f>
        <v>#REF!</v>
      </c>
      <c r="G75" s="48" t="e">
        <f>+VLOOKUP($C75,#REF!,4,"false")</f>
        <v>#REF!</v>
      </c>
      <c r="H75" s="48" t="e">
        <f>+VLOOKUP($C75,#REF!,5,"False")</f>
        <v>#REF!</v>
      </c>
      <c r="I75" s="56" t="e">
        <f>+VLOOKUP($C75,#REF!,6,"false")</f>
        <v>#REF!</v>
      </c>
      <c r="J75" s="57" t="e">
        <f t="shared" si="24"/>
        <v>#REF!</v>
      </c>
      <c r="K75" s="58" t="e">
        <f t="shared" si="23"/>
        <v>#REF!</v>
      </c>
    </row>
    <row r="76" spans="1:11" s="3" customFormat="1" x14ac:dyDescent="0.25">
      <c r="A76" s="53" t="e">
        <f t="shared" si="25"/>
        <v>#REF!</v>
      </c>
      <c r="B76" s="56">
        <f t="shared" si="22"/>
        <v>73</v>
      </c>
      <c r="C76" s="53">
        <v>425</v>
      </c>
      <c r="D76" s="40" t="s">
        <v>393</v>
      </c>
      <c r="E76" s="48" t="e">
        <f>+VLOOKUP($C76,#REF!,2,"false")</f>
        <v>#REF!</v>
      </c>
      <c r="F76" s="48" t="e">
        <f>+VLOOKUP($C76,#REF!,3,"false")</f>
        <v>#REF!</v>
      </c>
      <c r="G76" s="48" t="e">
        <f>+VLOOKUP($C76,#REF!,4,"false")</f>
        <v>#REF!</v>
      </c>
      <c r="H76" s="48" t="e">
        <f>+VLOOKUP($C76,#REF!,5,"False")</f>
        <v>#REF!</v>
      </c>
      <c r="I76" s="56" t="e">
        <f>+VLOOKUP($C76,#REF!,6,"false")</f>
        <v>#REF!</v>
      </c>
      <c r="J76" s="57" t="e">
        <f t="shared" si="24"/>
        <v>#REF!</v>
      </c>
      <c r="K76" s="58" t="e">
        <f t="shared" si="23"/>
        <v>#REF!</v>
      </c>
    </row>
    <row r="77" spans="1:11" s="3" customFormat="1" x14ac:dyDescent="0.25">
      <c r="A77" s="53" t="e">
        <f t="shared" si="25"/>
        <v>#REF!</v>
      </c>
      <c r="B77" s="56">
        <f t="shared" si="22"/>
        <v>74</v>
      </c>
      <c r="C77" s="53">
        <v>440</v>
      </c>
      <c r="D77" s="40" t="s">
        <v>394</v>
      </c>
      <c r="E77" s="48" t="e">
        <f>+VLOOKUP($C77,#REF!,2,"false")</f>
        <v>#REF!</v>
      </c>
      <c r="F77" s="48" t="e">
        <f>+VLOOKUP($C77,#REF!,3,"false")</f>
        <v>#REF!</v>
      </c>
      <c r="G77" s="48" t="e">
        <f>+VLOOKUP($C77,#REF!,4,"false")</f>
        <v>#REF!</v>
      </c>
      <c r="H77" s="48" t="e">
        <f>+VLOOKUP($C77,#REF!,5,"False")</f>
        <v>#REF!</v>
      </c>
      <c r="I77" s="56" t="e">
        <f>+VLOOKUP($C77,#REF!,6,"false")</f>
        <v>#REF!</v>
      </c>
      <c r="J77" s="57" t="e">
        <f t="shared" si="24"/>
        <v>#REF!</v>
      </c>
      <c r="K77" s="58" t="e">
        <f t="shared" si="23"/>
        <v>#REF!</v>
      </c>
    </row>
    <row r="78" spans="1:11" s="3" customFormat="1" x14ac:dyDescent="0.25">
      <c r="A78" s="53" t="e">
        <f t="shared" si="25"/>
        <v>#REF!</v>
      </c>
      <c r="B78" s="56">
        <f t="shared" si="22"/>
        <v>75</v>
      </c>
      <c r="C78" s="53">
        <v>416</v>
      </c>
      <c r="D78" s="40" t="s">
        <v>395</v>
      </c>
      <c r="E78" s="48" t="e">
        <f>+VLOOKUP($C78,#REF!,2,"false")</f>
        <v>#REF!</v>
      </c>
      <c r="F78" s="48" t="e">
        <f>+VLOOKUP($C78,#REF!,3,"false")</f>
        <v>#REF!</v>
      </c>
      <c r="G78" s="48" t="e">
        <f>+VLOOKUP($C78,#REF!,4,"false")</f>
        <v>#REF!</v>
      </c>
      <c r="H78" s="48" t="e">
        <f>+VLOOKUP($C78,#REF!,5,"False")</f>
        <v>#REF!</v>
      </c>
      <c r="I78" s="56" t="e">
        <f>+VLOOKUP($C78,#REF!,6,"false")</f>
        <v>#REF!</v>
      </c>
      <c r="J78" s="57" t="e">
        <f t="shared" si="24"/>
        <v>#REF!</v>
      </c>
      <c r="K78" s="58" t="e">
        <f t="shared" si="23"/>
        <v>#REF!</v>
      </c>
    </row>
    <row r="79" spans="1:11" s="3" customFormat="1" x14ac:dyDescent="0.25">
      <c r="A79" s="53" t="e">
        <f t="shared" si="25"/>
        <v>#REF!</v>
      </c>
      <c r="B79" s="56">
        <f t="shared" si="22"/>
        <v>76</v>
      </c>
      <c r="C79" s="53">
        <v>405</v>
      </c>
      <c r="D79" s="40" t="s">
        <v>396</v>
      </c>
      <c r="E79" s="48" t="e">
        <f>+VLOOKUP($C79,#REF!,2,"false")</f>
        <v>#REF!</v>
      </c>
      <c r="F79" s="48" t="e">
        <f>+VLOOKUP($C79,#REF!,3,"false")</f>
        <v>#REF!</v>
      </c>
      <c r="G79" s="48" t="e">
        <f>+VLOOKUP($C79,#REF!,4,"false")</f>
        <v>#REF!</v>
      </c>
      <c r="H79" s="48" t="e">
        <f>+VLOOKUP($C79,#REF!,5,"False")</f>
        <v>#REF!</v>
      </c>
      <c r="I79" s="56" t="e">
        <f>+VLOOKUP($C79,#REF!,6,"false")</f>
        <v>#REF!</v>
      </c>
      <c r="J79" s="57" t="e">
        <f t="shared" si="24"/>
        <v>#REF!</v>
      </c>
      <c r="K79" s="58" t="e">
        <f t="shared" si="23"/>
        <v>#REF!</v>
      </c>
    </row>
    <row r="80" spans="1:11" s="3" customFormat="1" x14ac:dyDescent="0.25">
      <c r="A80" s="53" t="e">
        <f t="shared" si="25"/>
        <v>#REF!</v>
      </c>
      <c r="B80" s="56">
        <f t="shared" si="22"/>
        <v>77</v>
      </c>
      <c r="C80" s="53">
        <v>367</v>
      </c>
      <c r="D80" s="40" t="s">
        <v>397</v>
      </c>
      <c r="E80" s="48" t="e">
        <f>+VLOOKUP($C80,#REF!,2,"false")</f>
        <v>#REF!</v>
      </c>
      <c r="F80" s="48" t="e">
        <f>+VLOOKUP($C80,#REF!,3,"false")</f>
        <v>#REF!</v>
      </c>
      <c r="G80" s="48" t="e">
        <f>+VLOOKUP($C80,#REF!,4,"false")</f>
        <v>#REF!</v>
      </c>
      <c r="H80" s="48" t="e">
        <f>+VLOOKUP($C80,#REF!,5,"False")</f>
        <v>#REF!</v>
      </c>
      <c r="I80" s="56" t="e">
        <f>+VLOOKUP($C80,#REF!,6,"false")</f>
        <v>#REF!</v>
      </c>
      <c r="J80" s="57" t="e">
        <f t="shared" si="24"/>
        <v>#REF!</v>
      </c>
      <c r="K80" s="58" t="e">
        <f t="shared" si="23"/>
        <v>#REF!</v>
      </c>
    </row>
    <row r="81" spans="1:11" s="3" customFormat="1" x14ac:dyDescent="0.25">
      <c r="A81" s="53" t="e">
        <f t="shared" ref="A81:A124" si="26">+K81</f>
        <v>#REF!</v>
      </c>
      <c r="B81" s="56">
        <f t="shared" si="22"/>
        <v>78</v>
      </c>
      <c r="C81" s="53">
        <v>417</v>
      </c>
      <c r="D81" s="40" t="s">
        <v>398</v>
      </c>
      <c r="E81" s="48" t="e">
        <f>+VLOOKUP($C81,#REF!,2,"false")</f>
        <v>#REF!</v>
      </c>
      <c r="F81" s="48" t="e">
        <f>+VLOOKUP($C81,#REF!,3,"false")</f>
        <v>#REF!</v>
      </c>
      <c r="G81" s="48" t="e">
        <f>+VLOOKUP($C81,#REF!,4,"false")</f>
        <v>#REF!</v>
      </c>
      <c r="H81" s="48" t="e">
        <f>+VLOOKUP($C81,#REF!,5,"False")</f>
        <v>#REF!</v>
      </c>
      <c r="I81" s="56" t="e">
        <f>+VLOOKUP($C81,#REF!,6,"false")</f>
        <v>#REF!</v>
      </c>
      <c r="J81" s="57" t="e">
        <f t="shared" si="24"/>
        <v>#REF!</v>
      </c>
      <c r="K81" s="58" t="e">
        <f t="shared" ref="K81:K124" si="27">+G81&amp;"  "&amp;J81</f>
        <v>#REF!</v>
      </c>
    </row>
    <row r="82" spans="1:11" s="3" customFormat="1" x14ac:dyDescent="0.25">
      <c r="A82" s="53" t="e">
        <f t="shared" si="26"/>
        <v>#REF!</v>
      </c>
      <c r="B82" s="56">
        <f t="shared" si="22"/>
        <v>79</v>
      </c>
      <c r="C82" s="53">
        <v>395</v>
      </c>
      <c r="D82" s="40" t="s">
        <v>399</v>
      </c>
      <c r="E82" s="48" t="e">
        <f>+VLOOKUP($C82,#REF!,2,"false")</f>
        <v>#REF!</v>
      </c>
      <c r="F82" s="48" t="e">
        <f>+VLOOKUP($C82,#REF!,3,"false")</f>
        <v>#REF!</v>
      </c>
      <c r="G82" s="48" t="e">
        <f>+VLOOKUP($C82,#REF!,4,"false")</f>
        <v>#REF!</v>
      </c>
      <c r="H82" s="48" t="e">
        <f>+VLOOKUP($C82,#REF!,5,"False")</f>
        <v>#REF!</v>
      </c>
      <c r="I82" s="56" t="e">
        <f>+VLOOKUP($C82,#REF!,6,"false")</f>
        <v>#REF!</v>
      </c>
      <c r="J82" s="57" t="e">
        <f t="shared" si="24"/>
        <v>#REF!</v>
      </c>
      <c r="K82" s="58" t="e">
        <f t="shared" si="27"/>
        <v>#REF!</v>
      </c>
    </row>
    <row r="83" spans="1:11" s="3" customFormat="1" x14ac:dyDescent="0.25">
      <c r="A83" s="53" t="e">
        <f t="shared" si="26"/>
        <v>#REF!</v>
      </c>
      <c r="B83" s="56">
        <f t="shared" si="22"/>
        <v>80</v>
      </c>
      <c r="C83" s="53">
        <v>448</v>
      </c>
      <c r="D83" s="40" t="s">
        <v>400</v>
      </c>
      <c r="E83" s="48" t="e">
        <f>+VLOOKUP($C83,#REF!,2,"false")</f>
        <v>#REF!</v>
      </c>
      <c r="F83" s="48" t="e">
        <f>+VLOOKUP($C83,#REF!,3,"false")</f>
        <v>#REF!</v>
      </c>
      <c r="G83" s="48" t="e">
        <f>+VLOOKUP($C83,#REF!,4,"false")</f>
        <v>#REF!</v>
      </c>
      <c r="H83" s="48" t="e">
        <f>+VLOOKUP($C83,#REF!,5,"False")</f>
        <v>#REF!</v>
      </c>
      <c r="I83" s="56" t="e">
        <f>+VLOOKUP($C83,#REF!,6,"false")</f>
        <v>#REF!</v>
      </c>
      <c r="J83" s="57" t="e">
        <f t="shared" si="24"/>
        <v>#REF!</v>
      </c>
      <c r="K83" s="58" t="e">
        <f t="shared" si="27"/>
        <v>#REF!</v>
      </c>
    </row>
    <row r="84" spans="1:11" s="3" customFormat="1" x14ac:dyDescent="0.25">
      <c r="A84" s="53" t="e">
        <f t="shared" si="26"/>
        <v>#REF!</v>
      </c>
      <c r="B84" s="56">
        <f t="shared" si="22"/>
        <v>81</v>
      </c>
      <c r="C84" s="53">
        <v>430</v>
      </c>
      <c r="D84" s="40" t="s">
        <v>401</v>
      </c>
      <c r="E84" s="48" t="e">
        <f>+VLOOKUP($C84,#REF!,2,"false")</f>
        <v>#REF!</v>
      </c>
      <c r="F84" s="48" t="e">
        <f>+VLOOKUP($C84,#REF!,3,"false")</f>
        <v>#REF!</v>
      </c>
      <c r="G84" s="48" t="e">
        <f>+VLOOKUP($C84,#REF!,4,"false")</f>
        <v>#REF!</v>
      </c>
      <c r="H84" s="48" t="e">
        <f>+VLOOKUP($C84,#REF!,5,"False")</f>
        <v>#REF!</v>
      </c>
      <c r="I84" s="56" t="e">
        <f>+VLOOKUP($C84,#REF!,6,"false")</f>
        <v>#REF!</v>
      </c>
      <c r="J84" s="57" t="e">
        <f t="shared" si="24"/>
        <v>#REF!</v>
      </c>
      <c r="K84" s="58" t="e">
        <f t="shared" si="27"/>
        <v>#REF!</v>
      </c>
    </row>
    <row r="85" spans="1:11" s="3" customFormat="1" x14ac:dyDescent="0.25">
      <c r="A85" s="53" t="e">
        <f t="shared" si="26"/>
        <v>#REF!</v>
      </c>
      <c r="B85" s="56">
        <f t="shared" si="22"/>
        <v>82</v>
      </c>
      <c r="C85" s="53">
        <v>368</v>
      </c>
      <c r="D85" s="40" t="s">
        <v>402</v>
      </c>
      <c r="E85" s="48" t="e">
        <f>+VLOOKUP($C85,#REF!,2,"false")</f>
        <v>#REF!</v>
      </c>
      <c r="F85" s="48" t="e">
        <f>+VLOOKUP($C85,#REF!,3,"false")</f>
        <v>#REF!</v>
      </c>
      <c r="G85" s="48" t="e">
        <f>+VLOOKUP($C85,#REF!,4,"false")</f>
        <v>#REF!</v>
      </c>
      <c r="H85" s="48" t="e">
        <f>+VLOOKUP($C85,#REF!,5,"False")</f>
        <v>#REF!</v>
      </c>
      <c r="I85" s="56" t="e">
        <f>+VLOOKUP($C85,#REF!,6,"false")</f>
        <v>#REF!</v>
      </c>
      <c r="J85" s="57" t="e">
        <f t="shared" si="24"/>
        <v>#REF!</v>
      </c>
      <c r="K85" s="58" t="e">
        <f t="shared" si="27"/>
        <v>#REF!</v>
      </c>
    </row>
    <row r="86" spans="1:11" s="3" customFormat="1" x14ac:dyDescent="0.25">
      <c r="A86" s="53" t="e">
        <f t="shared" si="26"/>
        <v>#REF!</v>
      </c>
      <c r="B86" s="56">
        <f t="shared" si="22"/>
        <v>83</v>
      </c>
      <c r="C86" s="53">
        <v>344</v>
      </c>
      <c r="D86" s="40" t="s">
        <v>403</v>
      </c>
      <c r="E86" s="48" t="e">
        <f>+VLOOKUP($C86,#REF!,2,"false")</f>
        <v>#REF!</v>
      </c>
      <c r="F86" s="48" t="e">
        <f>+VLOOKUP($C86,#REF!,3,"false")</f>
        <v>#REF!</v>
      </c>
      <c r="G86" s="48" t="e">
        <f>+VLOOKUP($C86,#REF!,4,"false")</f>
        <v>#REF!</v>
      </c>
      <c r="H86" s="48" t="e">
        <f>+VLOOKUP($C86,#REF!,5,"False")</f>
        <v>#REF!</v>
      </c>
      <c r="I86" s="56" t="e">
        <f>+VLOOKUP($C86,#REF!,6,"false")</f>
        <v>#REF!</v>
      </c>
      <c r="J86" s="57" t="e">
        <f t="shared" si="24"/>
        <v>#REF!</v>
      </c>
      <c r="K86" s="58" t="e">
        <f t="shared" si="27"/>
        <v>#REF!</v>
      </c>
    </row>
    <row r="87" spans="1:11" s="3" customFormat="1" x14ac:dyDescent="0.25">
      <c r="A87" s="53" t="e">
        <f t="shared" si="26"/>
        <v>#REF!</v>
      </c>
      <c r="B87" s="56">
        <f t="shared" si="22"/>
        <v>84</v>
      </c>
      <c r="C87" s="53">
        <v>342</v>
      </c>
      <c r="D87" s="40" t="s">
        <v>404</v>
      </c>
      <c r="E87" s="48" t="e">
        <f>+VLOOKUP($C87,#REF!,2,"false")</f>
        <v>#REF!</v>
      </c>
      <c r="F87" s="48" t="e">
        <f>+VLOOKUP($C87,#REF!,3,"false")</f>
        <v>#REF!</v>
      </c>
      <c r="G87" s="48" t="e">
        <f>+VLOOKUP($C87,#REF!,4,"false")</f>
        <v>#REF!</v>
      </c>
      <c r="H87" s="48" t="e">
        <f>+VLOOKUP($C87,#REF!,5,"False")</f>
        <v>#REF!</v>
      </c>
      <c r="I87" s="56" t="e">
        <f>+VLOOKUP($C87,#REF!,6,"false")</f>
        <v>#REF!</v>
      </c>
      <c r="J87" s="57" t="e">
        <f t="shared" si="24"/>
        <v>#REF!</v>
      </c>
      <c r="K87" s="58" t="e">
        <f t="shared" si="27"/>
        <v>#REF!</v>
      </c>
    </row>
    <row r="88" spans="1:11" s="3" customFormat="1" x14ac:dyDescent="0.25">
      <c r="A88" s="53" t="e">
        <f t="shared" si="26"/>
        <v>#REF!</v>
      </c>
      <c r="B88" s="56">
        <f t="shared" si="22"/>
        <v>85</v>
      </c>
      <c r="C88" s="53">
        <v>326</v>
      </c>
      <c r="D88" s="40" t="s">
        <v>405</v>
      </c>
      <c r="E88" s="48" t="e">
        <f>+VLOOKUP($C88,#REF!,2,"false")</f>
        <v>#REF!</v>
      </c>
      <c r="F88" s="48" t="e">
        <f>+VLOOKUP($C88,#REF!,3,"false")</f>
        <v>#REF!</v>
      </c>
      <c r="G88" s="48" t="e">
        <f>+VLOOKUP($C88,#REF!,4,"false")</f>
        <v>#REF!</v>
      </c>
      <c r="H88" s="48" t="e">
        <f>+VLOOKUP($C88,#REF!,5,"False")</f>
        <v>#REF!</v>
      </c>
      <c r="I88" s="56" t="e">
        <f>+VLOOKUP($C88,#REF!,6,"false")</f>
        <v>#REF!</v>
      </c>
      <c r="J88" s="57" t="e">
        <f t="shared" si="24"/>
        <v>#REF!</v>
      </c>
      <c r="K88" s="58" t="e">
        <f t="shared" si="27"/>
        <v>#REF!</v>
      </c>
    </row>
    <row r="89" spans="1:11" s="3" customFormat="1" x14ac:dyDescent="0.25">
      <c r="A89" s="53" t="e">
        <f t="shared" si="26"/>
        <v>#REF!</v>
      </c>
      <c r="B89" s="56">
        <f t="shared" si="22"/>
        <v>86</v>
      </c>
      <c r="C89" s="53">
        <v>401</v>
      </c>
      <c r="D89" s="40" t="s">
        <v>406</v>
      </c>
      <c r="E89" s="48" t="e">
        <f>+VLOOKUP($C89,#REF!,2,"false")</f>
        <v>#REF!</v>
      </c>
      <c r="F89" s="48" t="e">
        <f>+VLOOKUP($C89,#REF!,3,"false")</f>
        <v>#REF!</v>
      </c>
      <c r="G89" s="48" t="e">
        <f>+VLOOKUP($C89,#REF!,4,"false")</f>
        <v>#REF!</v>
      </c>
      <c r="H89" s="48" t="e">
        <f>+VLOOKUP($C89,#REF!,5,"False")</f>
        <v>#REF!</v>
      </c>
      <c r="I89" s="56" t="e">
        <f>+VLOOKUP($C89,#REF!,6,"false")</f>
        <v>#REF!</v>
      </c>
      <c r="J89" s="57" t="e">
        <f t="shared" si="24"/>
        <v>#REF!</v>
      </c>
      <c r="K89" s="58" t="e">
        <f t="shared" si="27"/>
        <v>#REF!</v>
      </c>
    </row>
    <row r="90" spans="1:11" s="3" customFormat="1" x14ac:dyDescent="0.25">
      <c r="A90" s="53" t="e">
        <f t="shared" si="26"/>
        <v>#REF!</v>
      </c>
      <c r="B90" s="56">
        <f t="shared" si="22"/>
        <v>87</v>
      </c>
      <c r="C90" s="53">
        <v>403</v>
      </c>
      <c r="D90" s="40" t="s">
        <v>442</v>
      </c>
      <c r="E90" s="48" t="e">
        <f>+VLOOKUP($C90,#REF!,2,"false")</f>
        <v>#REF!</v>
      </c>
      <c r="F90" s="48" t="e">
        <f>+VLOOKUP($C90,#REF!,3,"false")</f>
        <v>#REF!</v>
      </c>
      <c r="G90" s="48" t="e">
        <f>+VLOOKUP($C90,#REF!,4,"false")</f>
        <v>#REF!</v>
      </c>
      <c r="H90" s="48" t="e">
        <f>+VLOOKUP($C90,#REF!,5,"False")</f>
        <v>#REF!</v>
      </c>
      <c r="I90" s="56" t="e">
        <f>+VLOOKUP($C90,#REF!,6,"false")</f>
        <v>#REF!</v>
      </c>
      <c r="J90" s="57" t="e">
        <f t="shared" si="24"/>
        <v>#REF!</v>
      </c>
      <c r="K90" s="58" t="e">
        <f t="shared" si="27"/>
        <v>#REF!</v>
      </c>
    </row>
    <row r="91" spans="1:11" s="3" customFormat="1" x14ac:dyDescent="0.25">
      <c r="A91" s="53" t="e">
        <f t="shared" si="26"/>
        <v>#REF!</v>
      </c>
      <c r="B91" s="56">
        <f t="shared" si="22"/>
        <v>88</v>
      </c>
      <c r="C91" s="53">
        <v>406</v>
      </c>
      <c r="D91" s="40" t="s">
        <v>407</v>
      </c>
      <c r="E91" s="48" t="e">
        <f>+VLOOKUP($C91,#REF!,2,"false")</f>
        <v>#REF!</v>
      </c>
      <c r="F91" s="48" t="e">
        <f>+VLOOKUP($C91,#REF!,3,"false")</f>
        <v>#REF!</v>
      </c>
      <c r="G91" s="48" t="e">
        <f>+VLOOKUP($C91,#REF!,4,"false")</f>
        <v>#REF!</v>
      </c>
      <c r="H91" s="48" t="e">
        <f>+VLOOKUP($C91,#REF!,5,"False")</f>
        <v>#REF!</v>
      </c>
      <c r="I91" s="56" t="e">
        <f>+VLOOKUP($C91,#REF!,6,"false")</f>
        <v>#REF!</v>
      </c>
      <c r="J91" s="57" t="e">
        <f t="shared" si="24"/>
        <v>#REF!</v>
      </c>
      <c r="K91" s="58" t="e">
        <f t="shared" si="27"/>
        <v>#REF!</v>
      </c>
    </row>
    <row r="92" spans="1:11" s="3" customFormat="1" x14ac:dyDescent="0.25">
      <c r="A92" s="53" t="e">
        <f t="shared" si="26"/>
        <v>#REF!</v>
      </c>
      <c r="B92" s="56">
        <f t="shared" si="22"/>
        <v>89</v>
      </c>
      <c r="C92" s="53">
        <v>426</v>
      </c>
      <c r="D92" s="40" t="s">
        <v>408</v>
      </c>
      <c r="E92" s="48" t="e">
        <f>+VLOOKUP($C92,#REF!,2,"false")</f>
        <v>#REF!</v>
      </c>
      <c r="F92" s="48" t="e">
        <f>+VLOOKUP($C92,#REF!,3,"false")</f>
        <v>#REF!</v>
      </c>
      <c r="G92" s="48" t="e">
        <f>+VLOOKUP($C92,#REF!,4,"false")</f>
        <v>#REF!</v>
      </c>
      <c r="H92" s="48" t="e">
        <f>+VLOOKUP($C92,#REF!,5,"False")</f>
        <v>#REF!</v>
      </c>
      <c r="I92" s="56" t="e">
        <f>+VLOOKUP($C92,#REF!,6,"false")</f>
        <v>#REF!</v>
      </c>
      <c r="J92" s="57" t="e">
        <f t="shared" si="24"/>
        <v>#REF!</v>
      </c>
      <c r="K92" s="58" t="e">
        <f t="shared" si="27"/>
        <v>#REF!</v>
      </c>
    </row>
    <row r="93" spans="1:11" s="3" customFormat="1" x14ac:dyDescent="0.25">
      <c r="A93" s="53" t="e">
        <f t="shared" si="26"/>
        <v>#REF!</v>
      </c>
      <c r="B93" s="56">
        <f t="shared" si="22"/>
        <v>90</v>
      </c>
      <c r="C93" s="53">
        <v>419</v>
      </c>
      <c r="D93" s="40" t="s">
        <v>409</v>
      </c>
      <c r="E93" s="48" t="e">
        <f>+VLOOKUP($C93,#REF!,2,"false")</f>
        <v>#REF!</v>
      </c>
      <c r="F93" s="48" t="e">
        <f>+VLOOKUP($C93,#REF!,3,"false")</f>
        <v>#REF!</v>
      </c>
      <c r="G93" s="48" t="e">
        <f>+VLOOKUP($C93,#REF!,4,"false")</f>
        <v>#REF!</v>
      </c>
      <c r="H93" s="48" t="e">
        <f>+VLOOKUP($C93,#REF!,5,"False")</f>
        <v>#REF!</v>
      </c>
      <c r="I93" s="56" t="e">
        <f>+VLOOKUP($C93,#REF!,6,"false")</f>
        <v>#REF!</v>
      </c>
      <c r="J93" s="57" t="e">
        <f t="shared" si="24"/>
        <v>#REF!</v>
      </c>
      <c r="K93" s="58" t="e">
        <f t="shared" si="27"/>
        <v>#REF!</v>
      </c>
    </row>
    <row r="94" spans="1:11" s="3" customFormat="1" x14ac:dyDescent="0.25">
      <c r="A94" s="53" t="e">
        <f t="shared" si="26"/>
        <v>#REF!</v>
      </c>
      <c r="B94" s="56">
        <f t="shared" si="22"/>
        <v>91</v>
      </c>
      <c r="C94" s="79">
        <v>376</v>
      </c>
      <c r="D94" s="40" t="s">
        <v>410</v>
      </c>
      <c r="E94" s="48" t="e">
        <f>+VLOOKUP($C94,#REF!,2,"false")</f>
        <v>#REF!</v>
      </c>
      <c r="F94" s="48" t="e">
        <f>+VLOOKUP($C94,#REF!,3,"false")</f>
        <v>#REF!</v>
      </c>
      <c r="G94" s="48" t="e">
        <f>+VLOOKUP($C94,#REF!,4,"false")</f>
        <v>#REF!</v>
      </c>
      <c r="H94" s="48" t="e">
        <f>+VLOOKUP($C94,#REF!,5,"False")</f>
        <v>#REF!</v>
      </c>
      <c r="I94" s="56" t="e">
        <f>+VLOOKUP($C94,#REF!,6,"false")</f>
        <v>#REF!</v>
      </c>
      <c r="J94" s="57" t="e">
        <f t="shared" si="24"/>
        <v>#REF!</v>
      </c>
      <c r="K94" s="58" t="e">
        <f t="shared" si="27"/>
        <v>#REF!</v>
      </c>
    </row>
    <row r="95" spans="1:11" s="3" customFormat="1" x14ac:dyDescent="0.25">
      <c r="A95" s="53" t="e">
        <f t="shared" si="26"/>
        <v>#REF!</v>
      </c>
      <c r="B95" s="56">
        <f t="shared" si="22"/>
        <v>92</v>
      </c>
      <c r="C95" s="79">
        <v>420</v>
      </c>
      <c r="D95" s="40" t="s">
        <v>411</v>
      </c>
      <c r="E95" s="48" t="e">
        <f>+VLOOKUP($C95,#REF!,2,"false")</f>
        <v>#REF!</v>
      </c>
      <c r="F95" s="48" t="e">
        <f>+VLOOKUP($C95,#REF!,3,"false")</f>
        <v>#REF!</v>
      </c>
      <c r="G95" s="48" t="e">
        <f>+VLOOKUP($C95,#REF!,4,"false")</f>
        <v>#REF!</v>
      </c>
      <c r="H95" s="48" t="e">
        <f>+VLOOKUP($C95,#REF!,5,"False")</f>
        <v>#REF!</v>
      </c>
      <c r="I95" s="56" t="e">
        <f>+VLOOKUP($C95,#REF!,6,"false")</f>
        <v>#REF!</v>
      </c>
      <c r="J95" s="57" t="e">
        <f t="shared" si="24"/>
        <v>#REF!</v>
      </c>
      <c r="K95" s="58" t="e">
        <f t="shared" si="27"/>
        <v>#REF!</v>
      </c>
    </row>
    <row r="96" spans="1:11" s="3" customFormat="1" x14ac:dyDescent="0.25">
      <c r="A96" s="53" t="e">
        <f t="shared" si="26"/>
        <v>#REF!</v>
      </c>
      <c r="B96" s="56">
        <f t="shared" si="22"/>
        <v>93</v>
      </c>
      <c r="C96" s="79">
        <v>331</v>
      </c>
      <c r="D96" s="40" t="s">
        <v>412</v>
      </c>
      <c r="E96" s="48" t="e">
        <f>+VLOOKUP($C96,#REF!,2,"false")</f>
        <v>#REF!</v>
      </c>
      <c r="F96" s="48" t="e">
        <f>+VLOOKUP($C96,#REF!,3,"false")</f>
        <v>#REF!</v>
      </c>
      <c r="G96" s="48" t="e">
        <f>+VLOOKUP($C96,#REF!,4,"false")</f>
        <v>#REF!</v>
      </c>
      <c r="H96" s="48" t="e">
        <f>+VLOOKUP($C96,#REF!,5,"False")</f>
        <v>#REF!</v>
      </c>
      <c r="I96" s="56" t="e">
        <f>+VLOOKUP($C96,#REF!,6,"false")</f>
        <v>#REF!</v>
      </c>
      <c r="J96" s="57" t="e">
        <f t="shared" si="24"/>
        <v>#REF!</v>
      </c>
      <c r="K96" s="58" t="e">
        <f t="shared" si="27"/>
        <v>#REF!</v>
      </c>
    </row>
    <row r="97" spans="1:14" s="3" customFormat="1" x14ac:dyDescent="0.25">
      <c r="A97" s="53" t="e">
        <f t="shared" si="26"/>
        <v>#REF!</v>
      </c>
      <c r="B97" s="56">
        <f t="shared" si="22"/>
        <v>94</v>
      </c>
      <c r="C97" s="79">
        <v>370</v>
      </c>
      <c r="D97" s="40" t="s">
        <v>413</v>
      </c>
      <c r="E97" s="48" t="e">
        <f>+VLOOKUP($C97,#REF!,2,"false")</f>
        <v>#REF!</v>
      </c>
      <c r="F97" s="48" t="e">
        <f>+VLOOKUP($C97,#REF!,3,"false")</f>
        <v>#REF!</v>
      </c>
      <c r="G97" s="48" t="e">
        <f>+VLOOKUP($C97,#REF!,4,"false")</f>
        <v>#REF!</v>
      </c>
      <c r="H97" s="48" t="e">
        <f>+VLOOKUP($C97,#REF!,5,"False")</f>
        <v>#REF!</v>
      </c>
      <c r="I97" s="56" t="e">
        <f>+VLOOKUP($C97,#REF!,6,"false")</f>
        <v>#REF!</v>
      </c>
      <c r="J97" s="57" t="e">
        <f t="shared" si="24"/>
        <v>#REF!</v>
      </c>
      <c r="K97" s="58" t="e">
        <f t="shared" si="27"/>
        <v>#REF!</v>
      </c>
    </row>
    <row r="98" spans="1:14" s="3" customFormat="1" x14ac:dyDescent="0.25">
      <c r="A98" s="53" t="e">
        <f t="shared" si="26"/>
        <v>#REF!</v>
      </c>
      <c r="B98" s="56">
        <f t="shared" si="22"/>
        <v>95</v>
      </c>
      <c r="C98" s="79">
        <v>365</v>
      </c>
      <c r="D98" s="40" t="s">
        <v>414</v>
      </c>
      <c r="E98" s="48" t="e">
        <f>+VLOOKUP($C98,#REF!,2,"false")</f>
        <v>#REF!</v>
      </c>
      <c r="F98" s="48" t="e">
        <f>+VLOOKUP($C98,#REF!,3,"false")</f>
        <v>#REF!</v>
      </c>
      <c r="G98" s="48" t="e">
        <f>+VLOOKUP($C98,#REF!,4,"false")</f>
        <v>#REF!</v>
      </c>
      <c r="H98" s="48" t="e">
        <f>+VLOOKUP($C98,#REF!,5,"False")</f>
        <v>#REF!</v>
      </c>
      <c r="I98" s="56" t="e">
        <f>+VLOOKUP($C98,#REF!,6,"false")</f>
        <v>#REF!</v>
      </c>
      <c r="J98" s="57" t="e">
        <f t="shared" si="24"/>
        <v>#REF!</v>
      </c>
      <c r="K98" s="58" t="e">
        <f t="shared" si="27"/>
        <v>#REF!</v>
      </c>
    </row>
    <row r="99" spans="1:14" s="3" customFormat="1" x14ac:dyDescent="0.25">
      <c r="A99" s="53" t="e">
        <f t="shared" si="26"/>
        <v>#REF!</v>
      </c>
      <c r="B99" s="56">
        <f t="shared" si="22"/>
        <v>96</v>
      </c>
      <c r="C99" s="79">
        <v>445</v>
      </c>
      <c r="D99" s="40" t="s">
        <v>415</v>
      </c>
      <c r="E99" s="48" t="e">
        <f>+VLOOKUP($C99,#REF!,2,"false")</f>
        <v>#REF!</v>
      </c>
      <c r="F99" s="48" t="e">
        <f>+VLOOKUP($C99,#REF!,3,"false")</f>
        <v>#REF!</v>
      </c>
      <c r="G99" s="48" t="e">
        <f>+VLOOKUP($C99,#REF!,4,"false")</f>
        <v>#REF!</v>
      </c>
      <c r="H99" s="48" t="e">
        <f>+VLOOKUP($C99,#REF!,5,"False")</f>
        <v>#REF!</v>
      </c>
      <c r="I99" s="56" t="e">
        <f>+VLOOKUP($C99,#REF!,6,"false")</f>
        <v>#REF!</v>
      </c>
      <c r="J99" s="57" t="e">
        <f t="shared" si="24"/>
        <v>#REF!</v>
      </c>
      <c r="K99" s="58" t="e">
        <f t="shared" si="27"/>
        <v>#REF!</v>
      </c>
    </row>
    <row r="100" spans="1:14" s="3" customFormat="1" x14ac:dyDescent="0.25">
      <c r="A100" s="53" t="e">
        <f t="shared" si="26"/>
        <v>#REF!</v>
      </c>
      <c r="B100" s="56">
        <f t="shared" si="22"/>
        <v>97</v>
      </c>
      <c r="C100" s="79">
        <v>446</v>
      </c>
      <c r="D100" s="40" t="s">
        <v>416</v>
      </c>
      <c r="E100" s="48" t="e">
        <f>+VLOOKUP($C100,#REF!,2,"false")</f>
        <v>#REF!</v>
      </c>
      <c r="F100" s="48" t="e">
        <f>+VLOOKUP($C100,#REF!,3,"false")</f>
        <v>#REF!</v>
      </c>
      <c r="G100" s="48" t="e">
        <f>+VLOOKUP($C100,#REF!,4,"false")</f>
        <v>#REF!</v>
      </c>
      <c r="H100" s="48" t="e">
        <f>+VLOOKUP($C100,#REF!,5,"False")</f>
        <v>#REF!</v>
      </c>
      <c r="I100" s="56" t="e">
        <f>+VLOOKUP($C100,#REF!,6,"false")</f>
        <v>#REF!</v>
      </c>
      <c r="J100" s="57" t="e">
        <f t="shared" ref="J100:J124" si="28">TEXT(SUMPRODUCT(--(G100=$G$4:$G$469),--(B100&gt;$B$4:$B$469))+1,0)</f>
        <v>#REF!</v>
      </c>
      <c r="K100" s="58" t="e">
        <f t="shared" si="27"/>
        <v>#REF!</v>
      </c>
      <c r="N100" s="3" t="s">
        <v>84</v>
      </c>
    </row>
    <row r="101" spans="1:14" s="3" customFormat="1" x14ac:dyDescent="0.25">
      <c r="A101" s="53" t="e">
        <f t="shared" si="26"/>
        <v>#REF!</v>
      </c>
      <c r="B101" s="56">
        <f t="shared" si="22"/>
        <v>98</v>
      </c>
      <c r="C101" s="79">
        <v>402</v>
      </c>
      <c r="D101" s="40" t="s">
        <v>417</v>
      </c>
      <c r="E101" s="48" t="e">
        <f>+VLOOKUP($C101,#REF!,2,"false")</f>
        <v>#REF!</v>
      </c>
      <c r="F101" s="48" t="e">
        <f>+VLOOKUP($C101,#REF!,3,"false")</f>
        <v>#REF!</v>
      </c>
      <c r="G101" s="48" t="e">
        <f>+VLOOKUP($C101,#REF!,4,"false")</f>
        <v>#REF!</v>
      </c>
      <c r="H101" s="48" t="e">
        <f>+VLOOKUP($C101,#REF!,5,"False")</f>
        <v>#REF!</v>
      </c>
      <c r="I101" s="56" t="e">
        <f>+VLOOKUP($C101,#REF!,6,"false")</f>
        <v>#REF!</v>
      </c>
      <c r="J101" s="57" t="e">
        <f t="shared" si="28"/>
        <v>#REF!</v>
      </c>
      <c r="K101" s="58" t="e">
        <f t="shared" si="27"/>
        <v>#REF!</v>
      </c>
      <c r="N101" s="3" t="s">
        <v>71</v>
      </c>
    </row>
    <row r="102" spans="1:14" s="3" customFormat="1" x14ac:dyDescent="0.25">
      <c r="A102" s="53" t="e">
        <f t="shared" si="26"/>
        <v>#REF!</v>
      </c>
      <c r="B102" s="56">
        <f t="shared" si="22"/>
        <v>99</v>
      </c>
      <c r="C102" s="79">
        <v>499</v>
      </c>
      <c r="D102" s="40" t="s">
        <v>418</v>
      </c>
      <c r="E102" s="48" t="e">
        <f>+VLOOKUP($C102,#REF!,2,"false")</f>
        <v>#REF!</v>
      </c>
      <c r="F102" s="48" t="e">
        <f>+VLOOKUP($C102,#REF!,3,"false")</f>
        <v>#REF!</v>
      </c>
      <c r="G102" s="48" t="e">
        <f>+VLOOKUP($C102,#REF!,4,"false")</f>
        <v>#REF!</v>
      </c>
      <c r="H102" s="48" t="e">
        <f>+VLOOKUP($C102,#REF!,5,"False")</f>
        <v>#REF!</v>
      </c>
      <c r="I102" s="56" t="e">
        <f>+VLOOKUP($C102,#REF!,6,"false")</f>
        <v>#REF!</v>
      </c>
      <c r="J102" s="57" t="e">
        <f t="shared" si="28"/>
        <v>#REF!</v>
      </c>
      <c r="K102" s="58" t="e">
        <f t="shared" si="27"/>
        <v>#REF!</v>
      </c>
      <c r="N102" s="3" t="s">
        <v>24</v>
      </c>
    </row>
    <row r="103" spans="1:14" s="3" customFormat="1" x14ac:dyDescent="0.25">
      <c r="A103" s="53" t="e">
        <f t="shared" si="26"/>
        <v>#REF!</v>
      </c>
      <c r="B103" s="56">
        <f t="shared" si="22"/>
        <v>100</v>
      </c>
      <c r="C103" s="79">
        <v>356</v>
      </c>
      <c r="D103" s="40" t="s">
        <v>419</v>
      </c>
      <c r="E103" s="48" t="e">
        <f>+VLOOKUP($C103,#REF!,2,"false")</f>
        <v>#REF!</v>
      </c>
      <c r="F103" s="48" t="e">
        <f>+VLOOKUP($C103,#REF!,3,"false")</f>
        <v>#REF!</v>
      </c>
      <c r="G103" s="48" t="e">
        <f>+VLOOKUP($C103,#REF!,4,"false")</f>
        <v>#REF!</v>
      </c>
      <c r="H103" s="48" t="e">
        <f>+VLOOKUP($C103,#REF!,5,"False")</f>
        <v>#REF!</v>
      </c>
      <c r="I103" s="56" t="e">
        <f>+VLOOKUP($C103,#REF!,6,"false")</f>
        <v>#REF!</v>
      </c>
      <c r="J103" s="57" t="e">
        <f t="shared" si="28"/>
        <v>#REF!</v>
      </c>
      <c r="K103" s="58" t="e">
        <f t="shared" si="27"/>
        <v>#REF!</v>
      </c>
      <c r="N103" s="3" t="s">
        <v>21</v>
      </c>
    </row>
    <row r="104" spans="1:14" x14ac:dyDescent="0.25">
      <c r="A104" s="53" t="e">
        <f t="shared" si="26"/>
        <v>#REF!</v>
      </c>
      <c r="B104" s="56">
        <f t="shared" si="22"/>
        <v>101</v>
      </c>
      <c r="C104" s="79">
        <v>345</v>
      </c>
      <c r="D104" s="40" t="s">
        <v>420</v>
      </c>
      <c r="E104" s="48" t="e">
        <f>+VLOOKUP($C104,#REF!,2,"false")</f>
        <v>#REF!</v>
      </c>
      <c r="F104" s="48" t="e">
        <f>+VLOOKUP($C104,#REF!,3,"false")</f>
        <v>#REF!</v>
      </c>
      <c r="G104" s="48" t="e">
        <f>+VLOOKUP($C104,#REF!,4,"false")</f>
        <v>#REF!</v>
      </c>
      <c r="H104" s="48" t="e">
        <f>+VLOOKUP($C104,#REF!,5,"False")</f>
        <v>#REF!</v>
      </c>
      <c r="I104" s="56" t="e">
        <f>+VLOOKUP($C104,#REF!,6,"false")</f>
        <v>#REF!</v>
      </c>
      <c r="J104" s="57" t="e">
        <f t="shared" si="28"/>
        <v>#REF!</v>
      </c>
      <c r="K104" s="58" t="e">
        <f t="shared" si="27"/>
        <v>#REF!</v>
      </c>
      <c r="N104" t="s">
        <v>33</v>
      </c>
    </row>
    <row r="105" spans="1:14" x14ac:dyDescent="0.25">
      <c r="A105" s="53" t="e">
        <f t="shared" si="26"/>
        <v>#REF!</v>
      </c>
      <c r="B105" s="56">
        <f t="shared" si="22"/>
        <v>102</v>
      </c>
      <c r="C105" s="79">
        <v>399</v>
      </c>
      <c r="D105" s="40" t="s">
        <v>421</v>
      </c>
      <c r="E105" s="48" t="e">
        <f>+VLOOKUP($C105,#REF!,2,"false")</f>
        <v>#REF!</v>
      </c>
      <c r="F105" s="48" t="e">
        <f>+VLOOKUP($C105,#REF!,3,"false")</f>
        <v>#REF!</v>
      </c>
      <c r="G105" s="48" t="e">
        <f>+VLOOKUP($C105,#REF!,4,"false")</f>
        <v>#REF!</v>
      </c>
      <c r="H105" s="48" t="e">
        <f>+VLOOKUP($C105,#REF!,5,"False")</f>
        <v>#REF!</v>
      </c>
      <c r="I105" s="56" t="e">
        <f>+VLOOKUP($C105,#REF!,6,"false")</f>
        <v>#REF!</v>
      </c>
      <c r="J105" s="57" t="e">
        <f t="shared" si="28"/>
        <v>#REF!</v>
      </c>
      <c r="K105" s="58" t="e">
        <f t="shared" si="27"/>
        <v>#REF!</v>
      </c>
      <c r="N105" t="s">
        <v>20</v>
      </c>
    </row>
    <row r="106" spans="1:14" x14ac:dyDescent="0.25">
      <c r="A106" s="53" t="e">
        <f t="shared" si="26"/>
        <v>#REF!</v>
      </c>
      <c r="B106" s="56">
        <f t="shared" si="22"/>
        <v>103</v>
      </c>
      <c r="C106" s="79">
        <v>441</v>
      </c>
      <c r="D106" s="40" t="s">
        <v>422</v>
      </c>
      <c r="E106" s="48" t="e">
        <f>+VLOOKUP($C106,#REF!,2,"false")</f>
        <v>#REF!</v>
      </c>
      <c r="F106" s="48" t="e">
        <f>+VLOOKUP($C106,#REF!,3,"false")</f>
        <v>#REF!</v>
      </c>
      <c r="G106" s="48" t="e">
        <f>+VLOOKUP($C106,#REF!,4,"false")</f>
        <v>#REF!</v>
      </c>
      <c r="H106" s="48" t="e">
        <f>+VLOOKUP($C106,#REF!,5,"False")</f>
        <v>#REF!</v>
      </c>
      <c r="I106" s="56" t="e">
        <f>+VLOOKUP($C106,#REF!,6,"false")</f>
        <v>#REF!</v>
      </c>
      <c r="J106" s="57" t="e">
        <f t="shared" si="28"/>
        <v>#REF!</v>
      </c>
      <c r="K106" s="58" t="e">
        <f t="shared" si="27"/>
        <v>#REF!</v>
      </c>
      <c r="N106" t="s">
        <v>27</v>
      </c>
    </row>
    <row r="107" spans="1:14" x14ac:dyDescent="0.25">
      <c r="A107" s="53" t="e">
        <f t="shared" si="26"/>
        <v>#REF!</v>
      </c>
      <c r="B107" s="56">
        <f t="shared" si="22"/>
        <v>104</v>
      </c>
      <c r="C107" s="79">
        <v>414</v>
      </c>
      <c r="D107" s="40" t="s">
        <v>423</v>
      </c>
      <c r="E107" s="48" t="e">
        <f>+VLOOKUP($C107,#REF!,2,"false")</f>
        <v>#REF!</v>
      </c>
      <c r="F107" s="48" t="e">
        <f>+VLOOKUP($C107,#REF!,3,"false")</f>
        <v>#REF!</v>
      </c>
      <c r="G107" s="48" t="e">
        <f>+VLOOKUP($C107,#REF!,4,"false")</f>
        <v>#REF!</v>
      </c>
      <c r="H107" s="48" t="e">
        <f>+VLOOKUP($C107,#REF!,5,"False")</f>
        <v>#REF!</v>
      </c>
      <c r="I107" s="56" t="e">
        <f>+VLOOKUP($C107,#REF!,6,"false")</f>
        <v>#REF!</v>
      </c>
      <c r="J107" s="57" t="e">
        <f t="shared" si="28"/>
        <v>#REF!</v>
      </c>
      <c r="K107" s="58" t="e">
        <f t="shared" si="27"/>
        <v>#REF!</v>
      </c>
      <c r="N107" t="s">
        <v>82</v>
      </c>
    </row>
    <row r="108" spans="1:14" x14ac:dyDescent="0.25">
      <c r="A108" s="53" t="e">
        <f t="shared" si="26"/>
        <v>#REF!</v>
      </c>
      <c r="B108" s="56">
        <f t="shared" si="22"/>
        <v>105</v>
      </c>
      <c r="C108" s="79">
        <v>504</v>
      </c>
      <c r="D108" s="40" t="s">
        <v>424</v>
      </c>
      <c r="E108" s="48" t="e">
        <f>+VLOOKUP($C108,#REF!,2,"false")</f>
        <v>#REF!</v>
      </c>
      <c r="F108" s="48" t="e">
        <f>+VLOOKUP($C108,#REF!,3,"false")</f>
        <v>#REF!</v>
      </c>
      <c r="G108" s="48" t="e">
        <f>+VLOOKUP($C108,#REF!,4,"false")</f>
        <v>#REF!</v>
      </c>
      <c r="H108" s="48" t="e">
        <f>+VLOOKUP($C108,#REF!,5,"False")</f>
        <v>#REF!</v>
      </c>
      <c r="I108" s="56" t="e">
        <f>+VLOOKUP($C108,#REF!,6,"false")</f>
        <v>#REF!</v>
      </c>
      <c r="J108" s="57" t="e">
        <f t="shared" si="28"/>
        <v>#REF!</v>
      </c>
      <c r="K108" s="58" t="e">
        <f t="shared" si="27"/>
        <v>#REF!</v>
      </c>
      <c r="N108" t="s">
        <v>53</v>
      </c>
    </row>
    <row r="109" spans="1:14" x14ac:dyDescent="0.25">
      <c r="A109" s="53" t="e">
        <f t="shared" si="26"/>
        <v>#REF!</v>
      </c>
      <c r="B109" s="56">
        <f t="shared" si="22"/>
        <v>106</v>
      </c>
      <c r="C109" s="79">
        <v>436</v>
      </c>
      <c r="D109" s="40" t="s">
        <v>425</v>
      </c>
      <c r="E109" s="48" t="e">
        <f>+VLOOKUP($C109,#REF!,2,"false")</f>
        <v>#REF!</v>
      </c>
      <c r="F109" s="48" t="e">
        <f>+VLOOKUP($C109,#REF!,3,"false")</f>
        <v>#REF!</v>
      </c>
      <c r="G109" s="48" t="e">
        <f>+VLOOKUP($C109,#REF!,4,"false")</f>
        <v>#REF!</v>
      </c>
      <c r="H109" s="48" t="e">
        <f>+VLOOKUP($C109,#REF!,5,"False")</f>
        <v>#REF!</v>
      </c>
      <c r="I109" s="56" t="e">
        <f>+VLOOKUP($C109,#REF!,6,"false")</f>
        <v>#REF!</v>
      </c>
      <c r="J109" s="57" t="e">
        <f t="shared" si="28"/>
        <v>#REF!</v>
      </c>
      <c r="K109" s="58" t="e">
        <f t="shared" si="27"/>
        <v>#REF!</v>
      </c>
      <c r="N109" t="s">
        <v>22</v>
      </c>
    </row>
    <row r="110" spans="1:14" x14ac:dyDescent="0.25">
      <c r="A110" s="53" t="e">
        <f t="shared" si="26"/>
        <v>#REF!</v>
      </c>
      <c r="B110" s="56">
        <f t="shared" si="22"/>
        <v>107</v>
      </c>
      <c r="C110" s="79">
        <v>325</v>
      </c>
      <c r="D110" s="40" t="s">
        <v>426</v>
      </c>
      <c r="E110" s="48" t="e">
        <f>+VLOOKUP($C110,#REF!,2,"false")</f>
        <v>#REF!</v>
      </c>
      <c r="F110" s="48" t="e">
        <f>+VLOOKUP($C110,#REF!,3,"false")</f>
        <v>#REF!</v>
      </c>
      <c r="G110" s="48" t="e">
        <f>+VLOOKUP($C110,#REF!,4,"false")</f>
        <v>#REF!</v>
      </c>
      <c r="H110" s="48" t="e">
        <f>+VLOOKUP($C110,#REF!,5,"False")</f>
        <v>#REF!</v>
      </c>
      <c r="I110" s="56" t="e">
        <f>+VLOOKUP($C110,#REF!,6,"false")</f>
        <v>#REF!</v>
      </c>
      <c r="J110" s="57" t="e">
        <f t="shared" si="28"/>
        <v>#REF!</v>
      </c>
      <c r="K110" s="58" t="e">
        <f t="shared" si="27"/>
        <v>#REF!</v>
      </c>
      <c r="N110" t="s">
        <v>41</v>
      </c>
    </row>
    <row r="111" spans="1:14" x14ac:dyDescent="0.25">
      <c r="A111" s="53" t="e">
        <f t="shared" si="26"/>
        <v>#REF!</v>
      </c>
      <c r="B111" s="56">
        <f t="shared" si="22"/>
        <v>108</v>
      </c>
      <c r="C111" s="79">
        <v>352</v>
      </c>
      <c r="D111" s="40" t="s">
        <v>427</v>
      </c>
      <c r="E111" s="48" t="e">
        <f>+VLOOKUP($C111,#REF!,2,"false")</f>
        <v>#REF!</v>
      </c>
      <c r="F111" s="48" t="e">
        <f>+VLOOKUP($C111,#REF!,3,"false")</f>
        <v>#REF!</v>
      </c>
      <c r="G111" s="48" t="e">
        <f>+VLOOKUP($C111,#REF!,4,"false")</f>
        <v>#REF!</v>
      </c>
      <c r="H111" s="48" t="e">
        <f>+VLOOKUP($C111,#REF!,5,"False")</f>
        <v>#REF!</v>
      </c>
      <c r="I111" s="56" t="e">
        <f>+VLOOKUP($C111,#REF!,6,"false")</f>
        <v>#REF!</v>
      </c>
      <c r="J111" s="57" t="e">
        <f t="shared" si="28"/>
        <v>#REF!</v>
      </c>
      <c r="K111" s="58" t="e">
        <f t="shared" si="27"/>
        <v>#REF!</v>
      </c>
      <c r="N111" t="s">
        <v>56</v>
      </c>
    </row>
    <row r="112" spans="1:14" x14ac:dyDescent="0.25">
      <c r="A112" s="53" t="e">
        <f t="shared" si="26"/>
        <v>#REF!</v>
      </c>
      <c r="B112" s="56">
        <f t="shared" si="22"/>
        <v>109</v>
      </c>
      <c r="C112" s="79">
        <v>396</v>
      </c>
      <c r="D112" s="40" t="s">
        <v>428</v>
      </c>
      <c r="E112" s="48" t="e">
        <f>+VLOOKUP($C112,#REF!,2,"false")</f>
        <v>#REF!</v>
      </c>
      <c r="F112" s="48" t="e">
        <f>+VLOOKUP($C112,#REF!,3,"false")</f>
        <v>#REF!</v>
      </c>
      <c r="G112" s="48" t="e">
        <f>+VLOOKUP($C112,#REF!,4,"false")</f>
        <v>#REF!</v>
      </c>
      <c r="H112" s="48" t="e">
        <f>+VLOOKUP($C112,#REF!,5,"False")</f>
        <v>#REF!</v>
      </c>
      <c r="I112" s="56" t="e">
        <f>+VLOOKUP($C112,#REF!,6,"false")</f>
        <v>#REF!</v>
      </c>
      <c r="J112" s="57" t="e">
        <f t="shared" si="28"/>
        <v>#REF!</v>
      </c>
      <c r="K112" s="58" t="e">
        <f t="shared" si="27"/>
        <v>#REF!</v>
      </c>
      <c r="N112" t="s">
        <v>19</v>
      </c>
    </row>
    <row r="113" spans="1:14" x14ac:dyDescent="0.25">
      <c r="A113" s="53" t="e">
        <f t="shared" si="26"/>
        <v>#REF!</v>
      </c>
      <c r="B113" s="56">
        <f t="shared" si="22"/>
        <v>110</v>
      </c>
      <c r="C113" s="79">
        <v>379</v>
      </c>
      <c r="D113" s="40" t="s">
        <v>429</v>
      </c>
      <c r="E113" s="48" t="e">
        <f>+VLOOKUP($C113,#REF!,2,"false")</f>
        <v>#REF!</v>
      </c>
      <c r="F113" s="48" t="e">
        <f>+VLOOKUP($C113,#REF!,3,"false")</f>
        <v>#REF!</v>
      </c>
      <c r="G113" s="48" t="e">
        <f>+VLOOKUP($C113,#REF!,4,"false")</f>
        <v>#REF!</v>
      </c>
      <c r="H113" s="48" t="e">
        <f>+VLOOKUP($C113,#REF!,5,"False")</f>
        <v>#REF!</v>
      </c>
      <c r="I113" s="56" t="e">
        <f>+VLOOKUP($C113,#REF!,6,"false")</f>
        <v>#REF!</v>
      </c>
      <c r="J113" s="57" t="e">
        <f t="shared" si="28"/>
        <v>#REF!</v>
      </c>
      <c r="K113" s="58" t="e">
        <f t="shared" si="27"/>
        <v>#REF!</v>
      </c>
      <c r="N113" t="s">
        <v>23</v>
      </c>
    </row>
    <row r="114" spans="1:14" x14ac:dyDescent="0.25">
      <c r="A114" s="53" t="e">
        <f t="shared" si="26"/>
        <v>#REF!</v>
      </c>
      <c r="B114" s="56">
        <f t="shared" si="22"/>
        <v>111</v>
      </c>
      <c r="C114" s="79">
        <v>427</v>
      </c>
      <c r="D114" s="40" t="s">
        <v>430</v>
      </c>
      <c r="E114" s="48" t="e">
        <f>+VLOOKUP($C114,#REF!,2,"false")</f>
        <v>#REF!</v>
      </c>
      <c r="F114" s="48" t="e">
        <f>+VLOOKUP($C114,#REF!,3,"false")</f>
        <v>#REF!</v>
      </c>
      <c r="G114" s="48" t="e">
        <f>+VLOOKUP($C114,#REF!,4,"false")</f>
        <v>#REF!</v>
      </c>
      <c r="H114" s="48" t="e">
        <f>+VLOOKUP($C114,#REF!,5,"False")</f>
        <v>#REF!</v>
      </c>
      <c r="I114" s="56" t="e">
        <f>+VLOOKUP($C114,#REF!,6,"false")</f>
        <v>#REF!</v>
      </c>
      <c r="J114" s="57" t="e">
        <f t="shared" si="28"/>
        <v>#REF!</v>
      </c>
      <c r="K114" s="58" t="e">
        <f t="shared" si="27"/>
        <v>#REF!</v>
      </c>
      <c r="N114" t="s">
        <v>43</v>
      </c>
    </row>
    <row r="115" spans="1:14" x14ac:dyDescent="0.25">
      <c r="A115" s="53" t="e">
        <f t="shared" si="26"/>
        <v>#REF!</v>
      </c>
      <c r="B115" s="56">
        <f t="shared" si="22"/>
        <v>112</v>
      </c>
      <c r="C115" s="79">
        <v>439</v>
      </c>
      <c r="D115" s="40" t="s">
        <v>431</v>
      </c>
      <c r="E115" s="48" t="e">
        <f>+VLOOKUP($C115,#REF!,2,"false")</f>
        <v>#REF!</v>
      </c>
      <c r="F115" s="48" t="e">
        <f>+VLOOKUP($C115,#REF!,3,"false")</f>
        <v>#REF!</v>
      </c>
      <c r="G115" s="48" t="e">
        <f>+VLOOKUP($C115,#REF!,4,"false")</f>
        <v>#REF!</v>
      </c>
      <c r="H115" s="48" t="e">
        <f>+VLOOKUP($C115,#REF!,5,"False")</f>
        <v>#REF!</v>
      </c>
      <c r="I115" s="56" t="e">
        <f>+VLOOKUP($C115,#REF!,6,"false")</f>
        <v>#REF!</v>
      </c>
      <c r="J115" s="57" t="e">
        <f t="shared" si="28"/>
        <v>#REF!</v>
      </c>
      <c r="K115" s="58" t="e">
        <f t="shared" si="27"/>
        <v>#REF!</v>
      </c>
      <c r="N115" t="s">
        <v>80</v>
      </c>
    </row>
    <row r="116" spans="1:14" x14ac:dyDescent="0.25">
      <c r="A116" s="53" t="e">
        <f t="shared" si="26"/>
        <v>#REF!</v>
      </c>
      <c r="B116" s="56">
        <f t="shared" si="22"/>
        <v>113</v>
      </c>
      <c r="C116" s="79">
        <v>377</v>
      </c>
      <c r="D116" s="40" t="s">
        <v>432</v>
      </c>
      <c r="E116" s="48" t="e">
        <f>+VLOOKUP($C116,#REF!,2,"false")</f>
        <v>#REF!</v>
      </c>
      <c r="F116" s="48" t="e">
        <f>+VLOOKUP($C116,#REF!,3,"false")</f>
        <v>#REF!</v>
      </c>
      <c r="G116" s="48" t="e">
        <f>+VLOOKUP($C116,#REF!,4,"false")</f>
        <v>#REF!</v>
      </c>
      <c r="H116" s="48" t="e">
        <f>+VLOOKUP($C116,#REF!,5,"False")</f>
        <v>#REF!</v>
      </c>
      <c r="I116" s="56" t="e">
        <f>+VLOOKUP($C116,#REF!,6,"false")</f>
        <v>#REF!</v>
      </c>
      <c r="J116" s="57" t="e">
        <f t="shared" si="28"/>
        <v>#REF!</v>
      </c>
      <c r="K116" s="58" t="e">
        <f t="shared" si="27"/>
        <v>#REF!</v>
      </c>
      <c r="N116" t="s">
        <v>85</v>
      </c>
    </row>
    <row r="117" spans="1:14" x14ac:dyDescent="0.25">
      <c r="A117" s="53" t="e">
        <f t="shared" si="26"/>
        <v>#REF!</v>
      </c>
      <c r="B117" s="56">
        <f t="shared" si="22"/>
        <v>114</v>
      </c>
      <c r="C117" s="79">
        <v>371</v>
      </c>
      <c r="D117" s="40" t="s">
        <v>433</v>
      </c>
      <c r="E117" s="48" t="e">
        <f>+VLOOKUP($C117,#REF!,2,"false")</f>
        <v>#REF!</v>
      </c>
      <c r="F117" s="48" t="e">
        <f>+VLOOKUP($C117,#REF!,3,"false")</f>
        <v>#REF!</v>
      </c>
      <c r="G117" s="48" t="e">
        <f>+VLOOKUP($C117,#REF!,4,"false")</f>
        <v>#REF!</v>
      </c>
      <c r="H117" s="48" t="e">
        <f>+VLOOKUP($C117,#REF!,5,"False")</f>
        <v>#REF!</v>
      </c>
      <c r="I117" s="56" t="e">
        <f>+VLOOKUP($C117,#REF!,6,"false")</f>
        <v>#REF!</v>
      </c>
      <c r="J117" s="57" t="e">
        <f t="shared" si="28"/>
        <v>#REF!</v>
      </c>
      <c r="K117" s="58" t="e">
        <f t="shared" si="27"/>
        <v>#REF!</v>
      </c>
      <c r="N117" t="s">
        <v>59</v>
      </c>
    </row>
    <row r="118" spans="1:14" x14ac:dyDescent="0.25">
      <c r="A118" s="53" t="e">
        <f t="shared" si="26"/>
        <v>#REF!</v>
      </c>
      <c r="B118" s="56">
        <f t="shared" si="22"/>
        <v>115</v>
      </c>
      <c r="C118" s="79">
        <v>327</v>
      </c>
      <c r="D118" s="40" t="s">
        <v>434</v>
      </c>
      <c r="E118" s="48" t="e">
        <f>+VLOOKUP($C118,#REF!,2,"false")</f>
        <v>#REF!</v>
      </c>
      <c r="F118" s="48" t="e">
        <f>+VLOOKUP($C118,#REF!,3,"false")</f>
        <v>#REF!</v>
      </c>
      <c r="G118" s="48" t="e">
        <f>+VLOOKUP($C118,#REF!,4,"false")</f>
        <v>#REF!</v>
      </c>
      <c r="H118" s="48" t="e">
        <f>+VLOOKUP($C118,#REF!,5,"False")</f>
        <v>#REF!</v>
      </c>
      <c r="I118" s="56" t="e">
        <f>+VLOOKUP($C118,#REF!,6,"false")</f>
        <v>#REF!</v>
      </c>
      <c r="J118" s="57" t="e">
        <f t="shared" si="28"/>
        <v>#REF!</v>
      </c>
      <c r="K118" s="58" t="e">
        <f t="shared" si="27"/>
        <v>#REF!</v>
      </c>
      <c r="N118" t="s">
        <v>81</v>
      </c>
    </row>
    <row r="119" spans="1:14" x14ac:dyDescent="0.25">
      <c r="A119" s="53" t="e">
        <f t="shared" si="26"/>
        <v>#REF!</v>
      </c>
      <c r="B119" s="56">
        <f t="shared" si="22"/>
        <v>116</v>
      </c>
      <c r="C119" s="79">
        <v>415</v>
      </c>
      <c r="D119" s="40" t="s">
        <v>435</v>
      </c>
      <c r="E119" s="48" t="e">
        <f>+VLOOKUP($C119,#REF!,2,"false")</f>
        <v>#REF!</v>
      </c>
      <c r="F119" s="48" t="e">
        <f>+VLOOKUP($C119,#REF!,3,"false")</f>
        <v>#REF!</v>
      </c>
      <c r="G119" s="48" t="e">
        <f>+VLOOKUP($C119,#REF!,4,"false")</f>
        <v>#REF!</v>
      </c>
      <c r="H119" s="48" t="e">
        <f>+VLOOKUP($C119,#REF!,5,"False")</f>
        <v>#REF!</v>
      </c>
      <c r="I119" s="56" t="e">
        <f>+VLOOKUP($C119,#REF!,6,"false")</f>
        <v>#REF!</v>
      </c>
      <c r="J119" s="57" t="e">
        <f t="shared" si="28"/>
        <v>#REF!</v>
      </c>
      <c r="K119" s="58" t="e">
        <f t="shared" si="27"/>
        <v>#REF!</v>
      </c>
      <c r="N119" t="s">
        <v>25</v>
      </c>
    </row>
    <row r="120" spans="1:14" x14ac:dyDescent="0.25">
      <c r="A120" s="53" t="e">
        <f t="shared" si="26"/>
        <v>#REF!</v>
      </c>
      <c r="B120" s="56">
        <f t="shared" si="22"/>
        <v>117</v>
      </c>
      <c r="C120" s="79">
        <v>398</v>
      </c>
      <c r="D120" s="40" t="s">
        <v>436</v>
      </c>
      <c r="E120" s="48" t="e">
        <f>+VLOOKUP($C120,#REF!,2,"false")</f>
        <v>#REF!</v>
      </c>
      <c r="F120" s="48" t="e">
        <f>+VLOOKUP($C120,#REF!,3,"false")</f>
        <v>#REF!</v>
      </c>
      <c r="G120" s="48" t="e">
        <f>+VLOOKUP($C120,#REF!,4,"false")</f>
        <v>#REF!</v>
      </c>
      <c r="H120" s="48" t="e">
        <f>+VLOOKUP($C120,#REF!,5,"False")</f>
        <v>#REF!</v>
      </c>
      <c r="I120" s="56" t="e">
        <f>+VLOOKUP($C120,#REF!,6,"false")</f>
        <v>#REF!</v>
      </c>
      <c r="J120" s="57" t="e">
        <f t="shared" si="28"/>
        <v>#REF!</v>
      </c>
      <c r="K120" s="58" t="e">
        <f t="shared" si="27"/>
        <v>#REF!</v>
      </c>
      <c r="N120" t="s">
        <v>54</v>
      </c>
    </row>
    <row r="121" spans="1:14" x14ac:dyDescent="0.25">
      <c r="A121" s="53" t="e">
        <f t="shared" si="26"/>
        <v>#REF!</v>
      </c>
      <c r="B121" s="56">
        <f>+B120+1</f>
        <v>118</v>
      </c>
      <c r="C121" s="79">
        <v>374</v>
      </c>
      <c r="D121" s="40" t="s">
        <v>437</v>
      </c>
      <c r="E121" s="48" t="e">
        <f>+VLOOKUP($C121,#REF!,2,"false")</f>
        <v>#REF!</v>
      </c>
      <c r="F121" s="48" t="e">
        <f>+VLOOKUP($C121,#REF!,3,"false")</f>
        <v>#REF!</v>
      </c>
      <c r="G121" s="48" t="e">
        <f>+VLOOKUP($C121,#REF!,4,"false")</f>
        <v>#REF!</v>
      </c>
      <c r="H121" s="48" t="e">
        <f>+VLOOKUP($C121,#REF!,5,"False")</f>
        <v>#REF!</v>
      </c>
      <c r="I121" s="56" t="e">
        <f>+VLOOKUP($C121,#REF!,6,"false")</f>
        <v>#REF!</v>
      </c>
      <c r="J121" s="57" t="e">
        <f t="shared" si="28"/>
        <v>#REF!</v>
      </c>
      <c r="K121" s="58" t="e">
        <f t="shared" si="27"/>
        <v>#REF!</v>
      </c>
      <c r="N121" t="s">
        <v>76</v>
      </c>
    </row>
    <row r="122" spans="1:14" x14ac:dyDescent="0.25">
      <c r="A122" s="53" t="e">
        <f t="shared" si="26"/>
        <v>#REF!</v>
      </c>
      <c r="B122" s="56">
        <f>+B121+1</f>
        <v>119</v>
      </c>
      <c r="C122" s="79">
        <v>431</v>
      </c>
      <c r="D122" s="40" t="s">
        <v>438</v>
      </c>
      <c r="E122" s="48" t="e">
        <f>+VLOOKUP($C122,#REF!,2,"false")</f>
        <v>#REF!</v>
      </c>
      <c r="F122" s="48" t="e">
        <f>+VLOOKUP($C122,#REF!,3,"false")</f>
        <v>#REF!</v>
      </c>
      <c r="G122" s="48" t="e">
        <f>+VLOOKUP($C122,#REF!,4,"false")</f>
        <v>#REF!</v>
      </c>
      <c r="H122" s="48" t="e">
        <f>+VLOOKUP($C122,#REF!,5,"False")</f>
        <v>#REF!</v>
      </c>
      <c r="I122" s="56" t="e">
        <f>+VLOOKUP($C122,#REF!,6,"false")</f>
        <v>#REF!</v>
      </c>
      <c r="J122" s="57" t="e">
        <f t="shared" si="28"/>
        <v>#REF!</v>
      </c>
      <c r="K122" s="58" t="e">
        <f t="shared" si="27"/>
        <v>#REF!</v>
      </c>
    </row>
    <row r="123" spans="1:14" x14ac:dyDescent="0.25">
      <c r="A123" s="53" t="e">
        <f t="shared" si="26"/>
        <v>#REF!</v>
      </c>
      <c r="B123" s="56">
        <f>+B122+1</f>
        <v>120</v>
      </c>
      <c r="C123" s="79">
        <v>383</v>
      </c>
      <c r="D123" s="40" t="s">
        <v>439</v>
      </c>
      <c r="E123" s="48" t="e">
        <f>+VLOOKUP($C123,#REF!,2,"false")</f>
        <v>#REF!</v>
      </c>
      <c r="F123" s="48" t="e">
        <f>+VLOOKUP($C123,#REF!,3,"false")</f>
        <v>#REF!</v>
      </c>
      <c r="G123" s="48" t="e">
        <f>+VLOOKUP($C123,#REF!,4,"false")</f>
        <v>#REF!</v>
      </c>
      <c r="H123" s="48" t="e">
        <f>+VLOOKUP($C123,#REF!,5,"False")</f>
        <v>#REF!</v>
      </c>
      <c r="I123" s="56" t="e">
        <f>+VLOOKUP($C123,#REF!,6,"false")</f>
        <v>#REF!</v>
      </c>
      <c r="J123" s="57" t="e">
        <f t="shared" si="28"/>
        <v>#REF!</v>
      </c>
      <c r="K123" s="58" t="e">
        <f t="shared" si="27"/>
        <v>#REF!</v>
      </c>
    </row>
    <row r="124" spans="1:14" x14ac:dyDescent="0.25">
      <c r="A124" s="53" t="e">
        <f t="shared" si="26"/>
        <v>#REF!</v>
      </c>
      <c r="B124" s="56">
        <f>+B123+1</f>
        <v>121</v>
      </c>
      <c r="C124" s="79">
        <v>334</v>
      </c>
      <c r="D124" s="40" t="s">
        <v>440</v>
      </c>
      <c r="E124" s="48" t="e">
        <f>+VLOOKUP($C124,#REF!,2,"false")</f>
        <v>#REF!</v>
      </c>
      <c r="F124" s="48" t="e">
        <f>+VLOOKUP($C124,#REF!,3,"false")</f>
        <v>#REF!</v>
      </c>
      <c r="G124" s="48" t="e">
        <f>+VLOOKUP($C124,#REF!,4,"false")</f>
        <v>#REF!</v>
      </c>
      <c r="H124" s="48" t="e">
        <f>+VLOOKUP($C124,#REF!,5,"False")</f>
        <v>#REF!</v>
      </c>
      <c r="I124" s="56" t="e">
        <f>+VLOOKUP($C124,#REF!,6,"false")</f>
        <v>#REF!</v>
      </c>
      <c r="J124" s="57" t="e">
        <f t="shared" si="28"/>
        <v>#REF!</v>
      </c>
      <c r="K124" s="58" t="e">
        <f t="shared" si="27"/>
        <v>#REF!</v>
      </c>
    </row>
    <row r="125" spans="1:14" x14ac:dyDescent="0.25">
      <c r="A125" s="53"/>
      <c r="B125" s="56"/>
      <c r="C125" s="77"/>
      <c r="D125" s="40"/>
      <c r="E125" s="48"/>
      <c r="F125" s="48"/>
      <c r="G125" s="48"/>
      <c r="H125" s="48"/>
      <c r="I125" s="56"/>
      <c r="J125" s="57"/>
      <c r="K125" s="58"/>
    </row>
    <row r="126" spans="1:14" x14ac:dyDescent="0.25">
      <c r="A126" s="53"/>
      <c r="B126" s="56"/>
      <c r="C126" s="77"/>
      <c r="D126" s="40"/>
      <c r="E126" s="48"/>
      <c r="F126" s="48"/>
      <c r="G126" s="48"/>
      <c r="H126" s="48"/>
      <c r="I126" s="56"/>
      <c r="J126" s="57"/>
      <c r="K126" s="58"/>
    </row>
    <row r="127" spans="1:14" x14ac:dyDescent="0.25">
      <c r="A127" s="53"/>
      <c r="B127" s="56"/>
      <c r="C127" s="77"/>
      <c r="D127" s="40"/>
      <c r="E127" s="48"/>
      <c r="F127" s="48"/>
      <c r="G127" s="48"/>
      <c r="H127" s="48"/>
      <c r="I127" s="56"/>
      <c r="J127" s="57"/>
      <c r="K127" s="58"/>
    </row>
    <row r="128" spans="1:14" x14ac:dyDescent="0.25">
      <c r="A128" s="53"/>
      <c r="B128" s="56"/>
      <c r="C128" s="77"/>
      <c r="D128" s="40"/>
      <c r="E128" s="48"/>
      <c r="F128" s="48"/>
      <c r="G128" s="48"/>
      <c r="H128" s="48"/>
      <c r="I128" s="56"/>
      <c r="J128" s="57"/>
      <c r="K128" s="58"/>
    </row>
    <row r="129" spans="1:11" x14ac:dyDescent="0.25">
      <c r="A129" s="53"/>
      <c r="B129" s="56"/>
      <c r="C129" s="77"/>
      <c r="D129" s="40"/>
      <c r="E129" s="48"/>
      <c r="F129" s="48"/>
      <c r="G129" s="48"/>
      <c r="H129" s="48"/>
      <c r="I129" s="56"/>
      <c r="J129" s="57"/>
      <c r="K129" s="58"/>
    </row>
    <row r="130" spans="1:11" x14ac:dyDescent="0.25">
      <c r="A130" s="53"/>
      <c r="B130" s="56"/>
      <c r="C130" s="77"/>
      <c r="D130" s="40"/>
      <c r="E130" s="48"/>
      <c r="F130" s="48"/>
      <c r="G130" s="48"/>
      <c r="H130" s="48"/>
      <c r="I130" s="56"/>
      <c r="J130" s="57"/>
      <c r="K130" s="58"/>
    </row>
    <row r="131" spans="1:11" x14ac:dyDescent="0.25">
      <c r="A131" s="53"/>
      <c r="B131" s="56"/>
      <c r="C131" s="77"/>
      <c r="D131" s="40"/>
      <c r="E131" s="48"/>
      <c r="F131" s="48"/>
      <c r="G131" s="48"/>
      <c r="H131" s="48"/>
      <c r="I131" s="56"/>
      <c r="J131" s="57"/>
      <c r="K131" s="58"/>
    </row>
    <row r="132" spans="1:11" x14ac:dyDescent="0.25">
      <c r="A132" s="53"/>
      <c r="B132" s="56"/>
      <c r="C132" s="77"/>
      <c r="D132" s="40"/>
      <c r="E132" s="48"/>
      <c r="F132" s="48"/>
      <c r="G132" s="48"/>
      <c r="H132" s="48"/>
      <c r="I132" s="56"/>
      <c r="J132" s="57"/>
      <c r="K132" s="58"/>
    </row>
    <row r="133" spans="1:11" x14ac:dyDescent="0.25">
      <c r="A133" s="53"/>
      <c r="B133" s="56"/>
      <c r="C133" s="77"/>
      <c r="D133" s="40"/>
      <c r="E133" s="48"/>
      <c r="F133" s="48"/>
      <c r="G133" s="48"/>
      <c r="H133" s="48"/>
      <c r="I133" s="56"/>
      <c r="J133" s="57"/>
      <c r="K133" s="58"/>
    </row>
    <row r="134" spans="1:11" x14ac:dyDescent="0.25">
      <c r="A134" s="53"/>
      <c r="B134" s="56"/>
      <c r="C134" s="77"/>
      <c r="D134" s="40"/>
      <c r="E134" s="48"/>
      <c r="F134" s="48"/>
      <c r="G134" s="48"/>
      <c r="H134" s="48"/>
      <c r="I134" s="56"/>
      <c r="J134" s="57"/>
      <c r="K134" s="58"/>
    </row>
    <row r="135" spans="1:11" x14ac:dyDescent="0.25">
      <c r="A135" s="53"/>
      <c r="B135" s="56"/>
      <c r="C135" s="77"/>
      <c r="D135" s="40"/>
      <c r="E135" s="48"/>
      <c r="F135" s="48"/>
      <c r="G135" s="48"/>
      <c r="H135" s="48"/>
      <c r="I135" s="56"/>
      <c r="J135" s="57"/>
      <c r="K135" s="58"/>
    </row>
    <row r="136" spans="1:11" x14ac:dyDescent="0.25">
      <c r="A136" s="53"/>
      <c r="B136" s="56"/>
      <c r="C136" s="77"/>
      <c r="D136" s="40"/>
      <c r="E136" s="48"/>
      <c r="F136" s="48"/>
      <c r="G136" s="48"/>
      <c r="H136" s="48"/>
      <c r="I136" s="56"/>
      <c r="J136" s="57"/>
      <c r="K136" s="58"/>
    </row>
    <row r="137" spans="1:11" x14ac:dyDescent="0.25">
      <c r="A137" s="53"/>
      <c r="B137" s="56"/>
      <c r="C137" s="77"/>
      <c r="D137" s="40"/>
      <c r="E137" s="48"/>
      <c r="F137" s="48"/>
      <c r="G137" s="48"/>
      <c r="H137" s="48"/>
      <c r="I137" s="56"/>
      <c r="J137" s="57"/>
      <c r="K137" s="58"/>
    </row>
    <row r="138" spans="1:11" x14ac:dyDescent="0.25">
      <c r="A138" s="53"/>
      <c r="B138" s="56"/>
      <c r="C138" s="77"/>
      <c r="D138" s="40"/>
      <c r="E138" s="48"/>
      <c r="F138" s="48"/>
      <c r="G138" s="48"/>
      <c r="H138" s="48"/>
      <c r="I138" s="56"/>
      <c r="J138" s="57"/>
      <c r="K138" s="58"/>
    </row>
    <row r="139" spans="1:11" x14ac:dyDescent="0.25">
      <c r="A139" s="53"/>
      <c r="B139" s="56"/>
      <c r="C139" s="77"/>
      <c r="D139" s="40"/>
      <c r="E139" s="48"/>
      <c r="F139" s="48"/>
      <c r="G139" s="48"/>
      <c r="H139" s="48"/>
      <c r="I139" s="56"/>
      <c r="J139" s="57"/>
      <c r="K139" s="58"/>
    </row>
    <row r="140" spans="1:11" x14ac:dyDescent="0.25">
      <c r="A140" s="53"/>
      <c r="B140" s="56"/>
      <c r="C140" s="77"/>
      <c r="D140" s="40"/>
      <c r="E140" s="48"/>
      <c r="F140" s="48"/>
      <c r="G140" s="48"/>
      <c r="H140" s="48"/>
      <c r="I140" s="56"/>
      <c r="J140" s="57"/>
      <c r="K140" s="58"/>
    </row>
    <row r="141" spans="1:11" x14ac:dyDescent="0.25">
      <c r="A141" s="53"/>
      <c r="B141" s="56"/>
      <c r="C141" s="77"/>
      <c r="D141" s="40"/>
      <c r="E141" s="48"/>
      <c r="F141" s="48"/>
      <c r="G141" s="48"/>
      <c r="H141" s="48"/>
      <c r="I141" s="56"/>
      <c r="J141" s="57"/>
      <c r="K141" s="58"/>
    </row>
    <row r="142" spans="1:11" x14ac:dyDescent="0.25">
      <c r="A142" s="53"/>
      <c r="B142" s="56"/>
      <c r="C142" s="48"/>
      <c r="D142" s="40"/>
      <c r="E142" s="48"/>
      <c r="F142" s="48"/>
      <c r="G142" s="48"/>
      <c r="H142" s="48"/>
      <c r="I142" s="56"/>
      <c r="J142" s="57"/>
      <c r="K142" s="58"/>
    </row>
    <row r="143" spans="1:11" x14ac:dyDescent="0.25">
      <c r="A143" s="53"/>
      <c r="B143" s="56"/>
      <c r="C143" s="48"/>
      <c r="D143" s="40"/>
      <c r="E143" s="48"/>
      <c r="F143" s="48"/>
      <c r="G143" s="48"/>
      <c r="H143" s="48"/>
      <c r="I143" s="56"/>
      <c r="J143" s="57"/>
      <c r="K143" s="58"/>
    </row>
    <row r="144" spans="1:11" x14ac:dyDescent="0.25">
      <c r="A144" s="53"/>
      <c r="B144" s="56"/>
      <c r="C144" s="48"/>
      <c r="D144" s="40"/>
      <c r="E144" s="48"/>
      <c r="F144" s="48"/>
      <c r="G144" s="48"/>
      <c r="H144" s="48"/>
      <c r="I144" s="56"/>
      <c r="J144" s="57"/>
      <c r="K144" s="58"/>
    </row>
    <row r="145" spans="1:11" x14ac:dyDescent="0.25">
      <c r="A145" s="53"/>
      <c r="B145" s="56"/>
      <c r="C145" s="48"/>
      <c r="D145" s="40"/>
      <c r="E145" s="48"/>
      <c r="F145" s="48"/>
      <c r="G145" s="48"/>
      <c r="H145" s="48"/>
      <c r="I145" s="56"/>
      <c r="J145" s="57"/>
      <c r="K145" s="58"/>
    </row>
    <row r="146" spans="1:11" x14ac:dyDescent="0.25">
      <c r="A146" s="53"/>
      <c r="B146" s="56"/>
      <c r="C146" s="48"/>
      <c r="D146" s="40"/>
      <c r="E146" s="48"/>
      <c r="F146" s="48"/>
      <c r="G146" s="48"/>
      <c r="H146" s="48"/>
      <c r="I146" s="56"/>
      <c r="J146" s="57"/>
      <c r="K146" s="58"/>
    </row>
    <row r="147" spans="1:11" x14ac:dyDescent="0.25">
      <c r="A147" s="53"/>
      <c r="B147" s="56"/>
      <c r="C147" s="48"/>
      <c r="D147" s="40"/>
      <c r="E147" s="48"/>
      <c r="F147" s="48"/>
      <c r="G147" s="48"/>
      <c r="H147" s="48"/>
      <c r="I147" s="56"/>
      <c r="J147" s="57"/>
      <c r="K147" s="58"/>
    </row>
    <row r="148" spans="1:11" x14ac:dyDescent="0.25">
      <c r="A148" s="53"/>
      <c r="B148" s="56"/>
      <c r="C148" s="48"/>
      <c r="D148" s="40"/>
      <c r="E148" s="48"/>
      <c r="F148" s="48"/>
      <c r="G148" s="48"/>
      <c r="H148" s="48"/>
      <c r="I148" s="56"/>
      <c r="J148" s="57"/>
      <c r="K148" s="58"/>
    </row>
    <row r="149" spans="1:11" x14ac:dyDescent="0.25">
      <c r="A149" s="53"/>
      <c r="B149" s="56"/>
      <c r="C149" s="48"/>
      <c r="D149" s="40"/>
      <c r="E149" s="48"/>
      <c r="F149" s="48"/>
      <c r="G149" s="48"/>
      <c r="H149" s="48"/>
      <c r="I149" s="56"/>
      <c r="J149" s="57"/>
      <c r="K149" s="58"/>
    </row>
    <row r="150" spans="1:11" x14ac:dyDescent="0.25">
      <c r="A150" s="53"/>
      <c r="B150" s="56"/>
      <c r="C150" s="48"/>
      <c r="D150" s="40"/>
      <c r="E150" s="48"/>
      <c r="F150" s="48"/>
      <c r="G150" s="48"/>
      <c r="H150" s="48"/>
      <c r="I150" s="56"/>
      <c r="J150" s="57"/>
      <c r="K150" s="58"/>
    </row>
    <row r="151" spans="1:11" x14ac:dyDescent="0.25">
      <c r="A151" s="53"/>
      <c r="B151" s="56"/>
      <c r="C151" s="48"/>
      <c r="D151" s="40"/>
      <c r="E151" s="48"/>
      <c r="F151" s="48"/>
      <c r="G151" s="48"/>
      <c r="H151" s="48"/>
      <c r="I151" s="56"/>
      <c r="J151" s="57"/>
      <c r="K151" s="58"/>
    </row>
    <row r="152" spans="1:11" x14ac:dyDescent="0.25">
      <c r="A152" s="53"/>
      <c r="B152" s="56"/>
      <c r="C152" s="48"/>
      <c r="D152" s="40"/>
      <c r="E152" s="48"/>
      <c r="F152" s="48"/>
      <c r="G152" s="48"/>
      <c r="H152" s="48"/>
      <c r="I152" s="56"/>
      <c r="J152" s="57"/>
      <c r="K152" s="58"/>
    </row>
    <row r="153" spans="1:11" x14ac:dyDescent="0.25">
      <c r="A153" s="53"/>
      <c r="B153" s="56"/>
      <c r="C153" s="48"/>
      <c r="D153" s="40"/>
      <c r="E153" s="48"/>
      <c r="F153" s="48"/>
      <c r="G153" s="48"/>
      <c r="H153" s="48"/>
      <c r="I153" s="56"/>
      <c r="J153" s="57"/>
      <c r="K153" s="58"/>
    </row>
    <row r="154" spans="1:11" x14ac:dyDescent="0.25">
      <c r="A154" s="53"/>
      <c r="B154" s="56"/>
      <c r="C154" s="48"/>
      <c r="D154" s="40"/>
      <c r="E154" s="48"/>
      <c r="F154" s="48"/>
      <c r="G154" s="48"/>
      <c r="H154" s="48"/>
      <c r="I154" s="56"/>
      <c r="J154" s="57"/>
      <c r="K154" s="58"/>
    </row>
    <row r="155" spans="1:11" x14ac:dyDescent="0.25">
      <c r="A155" s="53"/>
      <c r="B155" s="56"/>
      <c r="C155" s="48"/>
      <c r="D155" s="40"/>
      <c r="E155" s="48"/>
      <c r="F155" s="48"/>
      <c r="G155" s="48"/>
      <c r="H155" s="48"/>
      <c r="I155" s="56"/>
      <c r="J155" s="57"/>
      <c r="K155" s="58"/>
    </row>
    <row r="156" spans="1:11" x14ac:dyDescent="0.25">
      <c r="A156" s="53"/>
      <c r="B156" s="56"/>
      <c r="C156" s="48"/>
      <c r="D156" s="40"/>
      <c r="E156" s="48"/>
      <c r="F156" s="48"/>
      <c r="G156" s="48"/>
      <c r="H156" s="48"/>
      <c r="I156" s="56"/>
      <c r="J156" s="57"/>
      <c r="K156" s="58"/>
    </row>
    <row r="157" spans="1:11" x14ac:dyDescent="0.25">
      <c r="A157" s="53"/>
      <c r="B157" s="56"/>
      <c r="C157" s="48"/>
      <c r="D157" s="40"/>
      <c r="E157" s="48"/>
      <c r="F157" s="48"/>
      <c r="G157" s="48"/>
      <c r="H157" s="48"/>
      <c r="I157" s="56"/>
      <c r="J157" s="57"/>
      <c r="K157" s="58"/>
    </row>
    <row r="158" spans="1:11" x14ac:dyDescent="0.25">
      <c r="A158" s="53"/>
      <c r="B158" s="56"/>
      <c r="C158" s="48"/>
      <c r="D158" s="40"/>
      <c r="E158" s="48"/>
      <c r="F158" s="48"/>
      <c r="G158" s="48"/>
      <c r="H158" s="48"/>
      <c r="I158" s="56"/>
      <c r="J158" s="57"/>
      <c r="K158" s="58"/>
    </row>
    <row r="159" spans="1:11" x14ac:dyDescent="0.25">
      <c r="A159" s="53"/>
      <c r="B159" s="56"/>
      <c r="C159" s="48"/>
      <c r="D159" s="40"/>
      <c r="E159" s="48"/>
      <c r="F159" s="48"/>
      <c r="G159" s="48"/>
      <c r="H159" s="48"/>
      <c r="I159" s="56"/>
      <c r="J159" s="57"/>
      <c r="K159" s="58"/>
    </row>
    <row r="160" spans="1:11" x14ac:dyDescent="0.25">
      <c r="A160" s="53"/>
      <c r="B160" s="56"/>
      <c r="C160" s="48"/>
      <c r="D160" s="40"/>
      <c r="E160" s="48"/>
      <c r="F160" s="48"/>
      <c r="G160" s="48"/>
      <c r="H160" s="48"/>
      <c r="I160" s="56"/>
      <c r="J160" s="57"/>
      <c r="K160" s="58"/>
    </row>
    <row r="161" spans="1:11" x14ac:dyDescent="0.25">
      <c r="A161" s="53"/>
      <c r="B161" s="56"/>
      <c r="C161" s="48"/>
      <c r="D161" s="40"/>
      <c r="E161" s="48"/>
      <c r="F161" s="48"/>
      <c r="G161" s="48"/>
      <c r="H161" s="48"/>
      <c r="I161" s="56"/>
      <c r="J161" s="57"/>
      <c r="K161" s="58"/>
    </row>
    <row r="162" spans="1:11" x14ac:dyDescent="0.25">
      <c r="A162" s="53"/>
      <c r="B162" s="56"/>
      <c r="C162" s="48"/>
      <c r="D162" s="40"/>
      <c r="E162" s="48"/>
      <c r="F162" s="48"/>
      <c r="G162" s="48"/>
      <c r="H162" s="48"/>
      <c r="I162" s="56"/>
      <c r="J162" s="57"/>
      <c r="K162" s="58"/>
    </row>
    <row r="163" spans="1:11" x14ac:dyDescent="0.25">
      <c r="A163" s="53"/>
      <c r="B163" s="56"/>
      <c r="C163" s="48"/>
      <c r="D163" s="40"/>
      <c r="E163" s="48"/>
      <c r="F163" s="48"/>
      <c r="G163" s="48"/>
      <c r="H163" s="48"/>
      <c r="I163" s="56"/>
      <c r="J163" s="57"/>
      <c r="K163" s="58"/>
    </row>
    <row r="164" spans="1:11" x14ac:dyDescent="0.25">
      <c r="A164" s="53"/>
      <c r="B164" s="56"/>
      <c r="C164" s="48"/>
      <c r="D164" s="40"/>
      <c r="E164" s="48"/>
      <c r="F164" s="48"/>
      <c r="G164" s="48"/>
      <c r="H164" s="48"/>
      <c r="I164" s="56"/>
      <c r="J164" s="57"/>
      <c r="K164" s="58"/>
    </row>
    <row r="165" spans="1:11" x14ac:dyDescent="0.25">
      <c r="A165" s="53"/>
      <c r="B165" s="56"/>
      <c r="C165" s="48"/>
      <c r="D165" s="40"/>
      <c r="E165" s="48"/>
      <c r="F165" s="48"/>
      <c r="G165" s="48"/>
      <c r="H165" s="48"/>
      <c r="I165" s="56"/>
      <c r="J165" s="57"/>
      <c r="K165" s="58"/>
    </row>
    <row r="166" spans="1:11" x14ac:dyDescent="0.25">
      <c r="A166" s="53"/>
      <c r="B166" s="56"/>
      <c r="C166" s="48"/>
      <c r="D166" s="40"/>
      <c r="E166" s="48"/>
      <c r="F166" s="48"/>
      <c r="G166" s="48"/>
      <c r="H166" s="48"/>
      <c r="I166" s="56"/>
      <c r="J166" s="57"/>
      <c r="K166" s="58"/>
    </row>
    <row r="167" spans="1:11" x14ac:dyDescent="0.25">
      <c r="A167" s="53"/>
      <c r="B167" s="56"/>
      <c r="C167" s="48"/>
      <c r="D167" s="40"/>
      <c r="E167" s="48"/>
      <c r="F167" s="48"/>
      <c r="G167" s="48"/>
      <c r="H167" s="48"/>
      <c r="I167" s="56"/>
      <c r="J167" s="57"/>
      <c r="K167" s="58"/>
    </row>
    <row r="168" spans="1:11" x14ac:dyDescent="0.25">
      <c r="A168" s="53"/>
      <c r="B168" s="56"/>
      <c r="C168" s="48"/>
      <c r="D168" s="40"/>
      <c r="E168" s="48"/>
      <c r="F168" s="48"/>
      <c r="G168" s="48"/>
      <c r="H168" s="48"/>
      <c r="I168" s="56"/>
      <c r="J168" s="57"/>
      <c r="K168" s="58"/>
    </row>
    <row r="169" spans="1:11" x14ac:dyDescent="0.25">
      <c r="A169" s="53"/>
      <c r="B169" s="56"/>
      <c r="C169" s="48"/>
      <c r="D169" s="40"/>
      <c r="E169" s="48"/>
      <c r="F169" s="48"/>
      <c r="G169" s="48"/>
      <c r="H169" s="48"/>
      <c r="I169" s="56"/>
      <c r="J169" s="57"/>
      <c r="K169" s="58"/>
    </row>
    <row r="170" spans="1:11" x14ac:dyDescent="0.25">
      <c r="A170" s="53"/>
      <c r="B170" s="56"/>
      <c r="C170" s="48"/>
      <c r="D170" s="40"/>
      <c r="E170" s="48"/>
      <c r="F170" s="48"/>
      <c r="G170" s="48"/>
      <c r="H170" s="48"/>
      <c r="I170" s="56"/>
      <c r="J170" s="57"/>
      <c r="K170" s="58"/>
    </row>
    <row r="171" spans="1:11" x14ac:dyDescent="0.25">
      <c r="A171" s="53"/>
      <c r="B171" s="56"/>
      <c r="C171" s="48"/>
      <c r="D171" s="40"/>
      <c r="E171" s="48"/>
      <c r="F171" s="48"/>
      <c r="G171" s="48"/>
      <c r="H171" s="48"/>
      <c r="I171" s="56"/>
      <c r="J171" s="57"/>
      <c r="K171" s="58"/>
    </row>
    <row r="172" spans="1:11" x14ac:dyDescent="0.25">
      <c r="A172" s="53"/>
      <c r="B172" s="56"/>
      <c r="D172" s="6"/>
      <c r="E172" s="4"/>
      <c r="F172" s="4"/>
      <c r="G172" s="4"/>
      <c r="H172" s="4"/>
      <c r="I172" s="5"/>
      <c r="J172" s="15"/>
      <c r="K172" s="22"/>
    </row>
    <row r="173" spans="1:11" x14ac:dyDescent="0.25">
      <c r="A173" s="53"/>
      <c r="B173" s="56"/>
      <c r="D173" s="6"/>
      <c r="E173" s="4"/>
      <c r="F173" s="4"/>
      <c r="G173" s="4"/>
      <c r="H173" s="4"/>
      <c r="I173" s="5"/>
      <c r="J173" s="15"/>
      <c r="K173" s="22"/>
    </row>
    <row r="174" spans="1:11" x14ac:dyDescent="0.25">
      <c r="A174" s="53"/>
      <c r="B174" s="56"/>
      <c r="D174" s="6"/>
      <c r="E174" s="4"/>
      <c r="F174" s="4"/>
      <c r="G174" s="4"/>
      <c r="H174" s="4"/>
      <c r="I174" s="5"/>
      <c r="J174" s="15"/>
      <c r="K174" s="22"/>
    </row>
    <row r="175" spans="1:11" x14ac:dyDescent="0.25">
      <c r="A175" s="53"/>
      <c r="B175" s="56"/>
      <c r="D175" s="6"/>
      <c r="E175" s="4"/>
      <c r="F175" s="4"/>
      <c r="G175" s="4"/>
      <c r="H175" s="4"/>
      <c r="I175" s="5"/>
      <c r="J175" s="15"/>
      <c r="K175" s="22"/>
    </row>
    <row r="176" spans="1:11" x14ac:dyDescent="0.25">
      <c r="A176" s="53"/>
      <c r="B176" s="56"/>
      <c r="D176" s="6"/>
      <c r="E176" s="4"/>
      <c r="F176" s="4"/>
      <c r="G176" s="4"/>
      <c r="H176" s="4"/>
      <c r="I176" s="5"/>
      <c r="J176" s="15"/>
      <c r="K176" s="22"/>
    </row>
    <row r="177" spans="1:11" x14ac:dyDescent="0.25">
      <c r="A177" s="53"/>
      <c r="B177" s="56"/>
      <c r="D177" s="6"/>
      <c r="E177" s="4"/>
      <c r="F177" s="4"/>
      <c r="G177" s="4"/>
      <c r="H177" s="4"/>
      <c r="I177" s="5"/>
      <c r="J177" s="15"/>
      <c r="K177" s="22"/>
    </row>
    <row r="178" spans="1:11" x14ac:dyDescent="0.25">
      <c r="A178" s="53"/>
      <c r="B178" s="56"/>
      <c r="D178" s="6"/>
      <c r="E178" s="4"/>
      <c r="F178" s="4"/>
      <c r="G178" s="4"/>
      <c r="H178" s="4"/>
      <c r="I178" s="5"/>
      <c r="J178" s="15"/>
      <c r="K178" s="22"/>
    </row>
    <row r="179" spans="1:11" x14ac:dyDescent="0.25">
      <c r="A179" s="53"/>
      <c r="B179" s="56"/>
      <c r="D179" s="6"/>
      <c r="E179" s="4"/>
      <c r="F179" s="4"/>
      <c r="G179" s="4"/>
      <c r="H179" s="4"/>
      <c r="I179" s="5"/>
      <c r="J179" s="15"/>
      <c r="K179" s="22"/>
    </row>
    <row r="180" spans="1:11" x14ac:dyDescent="0.25">
      <c r="A180" s="53"/>
      <c r="B180" s="56"/>
      <c r="D180" s="6"/>
      <c r="E180" s="4"/>
      <c r="F180" s="4"/>
      <c r="G180" s="4"/>
      <c r="H180" s="4"/>
      <c r="I180" s="5"/>
      <c r="J180" s="15"/>
      <c r="K180" s="22"/>
    </row>
    <row r="181" spans="1:11" x14ac:dyDescent="0.25">
      <c r="A181" s="53"/>
      <c r="B181" s="56"/>
      <c r="D181" s="6"/>
      <c r="E181" s="4"/>
      <c r="F181" s="4"/>
      <c r="G181" s="4"/>
      <c r="H181" s="4"/>
      <c r="I181" s="5"/>
      <c r="J181" s="15"/>
      <c r="K181" s="22"/>
    </row>
    <row r="182" spans="1:11" x14ac:dyDescent="0.25">
      <c r="A182" s="53"/>
      <c r="B182" s="56"/>
      <c r="D182" s="6"/>
      <c r="E182" s="4"/>
      <c r="F182" s="4"/>
      <c r="G182" s="4"/>
      <c r="H182" s="4"/>
      <c r="I182" s="5"/>
      <c r="J182" s="15"/>
      <c r="K182" s="22"/>
    </row>
    <row r="183" spans="1:11" x14ac:dyDescent="0.25">
      <c r="A183" s="53"/>
      <c r="B183" s="56"/>
      <c r="D183" s="6"/>
      <c r="E183" s="4"/>
      <c r="F183" s="4"/>
      <c r="G183" s="4"/>
      <c r="H183" s="4"/>
      <c r="I183" s="5"/>
      <c r="J183" s="15"/>
      <c r="K183" s="22"/>
    </row>
    <row r="184" spans="1:11" x14ac:dyDescent="0.25">
      <c r="A184" s="53"/>
      <c r="B184" s="56"/>
      <c r="D184" s="6"/>
      <c r="E184" s="4"/>
      <c r="F184" s="4"/>
      <c r="G184" s="4"/>
      <c r="H184" s="4"/>
      <c r="I184" s="5"/>
      <c r="J184" s="15"/>
      <c r="K184" s="22"/>
    </row>
    <row r="185" spans="1:11" x14ac:dyDescent="0.25">
      <c r="A185" s="53"/>
      <c r="B185" s="56"/>
      <c r="D185" s="6"/>
      <c r="E185" s="4"/>
      <c r="F185" s="4"/>
      <c r="G185" s="4"/>
      <c r="H185" s="4"/>
      <c r="I185" s="5"/>
      <c r="J185" s="15"/>
      <c r="K185" s="22"/>
    </row>
    <row r="186" spans="1:11" x14ac:dyDescent="0.25">
      <c r="A186" s="53"/>
      <c r="B186" s="56"/>
      <c r="D186" s="6"/>
      <c r="E186" s="4"/>
      <c r="F186" s="4"/>
      <c r="G186" s="4"/>
      <c r="H186" s="4"/>
      <c r="I186" s="5"/>
      <c r="J186" s="15"/>
      <c r="K186" s="22"/>
    </row>
    <row r="187" spans="1:11" x14ac:dyDescent="0.25">
      <c r="A187" s="53"/>
      <c r="B187" s="56"/>
      <c r="D187" s="6"/>
      <c r="E187" s="4"/>
      <c r="F187" s="4"/>
      <c r="G187" s="4"/>
      <c r="H187" s="4"/>
      <c r="I187" s="5"/>
      <c r="J187" s="15"/>
      <c r="K187" s="22"/>
    </row>
    <row r="188" spans="1:11" x14ac:dyDescent="0.25">
      <c r="A188" s="53"/>
      <c r="B188" s="56"/>
      <c r="D188" s="6"/>
      <c r="E188" s="4"/>
      <c r="F188" s="4"/>
      <c r="G188" s="4"/>
      <c r="H188" s="4"/>
      <c r="I188" s="5"/>
      <c r="J188" s="15"/>
      <c r="K188" s="22"/>
    </row>
    <row r="189" spans="1:11" x14ac:dyDescent="0.25">
      <c r="A189" s="53"/>
      <c r="B189" s="56"/>
      <c r="D189" s="6"/>
      <c r="E189" s="4"/>
      <c r="F189" s="4"/>
      <c r="G189" s="4"/>
      <c r="H189" s="4"/>
      <c r="I189" s="5"/>
      <c r="J189" s="15"/>
      <c r="K189" s="22"/>
    </row>
    <row r="190" spans="1:11" x14ac:dyDescent="0.25">
      <c r="A190" s="53"/>
      <c r="B190" s="56"/>
      <c r="D190" s="6"/>
      <c r="E190" s="4"/>
      <c r="F190" s="4"/>
      <c r="G190" s="4"/>
      <c r="H190" s="4"/>
      <c r="I190" s="5"/>
      <c r="J190" s="15"/>
      <c r="K190" s="22"/>
    </row>
    <row r="191" spans="1:11" x14ac:dyDescent="0.25">
      <c r="A191" s="53"/>
      <c r="B191" s="56"/>
      <c r="D191" s="6"/>
      <c r="E191" s="4"/>
      <c r="F191" s="4"/>
      <c r="G191" s="4"/>
      <c r="H191" s="4"/>
      <c r="I191" s="5"/>
      <c r="J191" s="15"/>
      <c r="K191" s="22"/>
    </row>
    <row r="192" spans="1:11" x14ac:dyDescent="0.25">
      <c r="A192" s="53"/>
      <c r="B192" s="56"/>
      <c r="D192" s="6"/>
      <c r="E192" s="4"/>
      <c r="F192" s="4"/>
      <c r="G192" s="4"/>
      <c r="H192" s="4"/>
      <c r="I192" s="5"/>
      <c r="J192" s="15"/>
      <c r="K192" s="22"/>
    </row>
    <row r="193" spans="1:11" x14ac:dyDescent="0.25">
      <c r="A193" s="53"/>
      <c r="B193" s="56"/>
      <c r="D193" s="6"/>
      <c r="E193" s="4"/>
      <c r="F193" s="4"/>
      <c r="G193" s="4"/>
      <c r="H193" s="4"/>
      <c r="I193" s="5"/>
      <c r="J193" s="15"/>
      <c r="K193" s="22"/>
    </row>
    <row r="194" spans="1:11" x14ac:dyDescent="0.25">
      <c r="A194" s="53"/>
      <c r="B194" s="56"/>
      <c r="D194" s="6"/>
      <c r="E194" s="4"/>
      <c r="F194" s="4"/>
      <c r="G194" s="4"/>
      <c r="H194" s="4"/>
      <c r="I194" s="5"/>
      <c r="J194" s="15"/>
      <c r="K194" s="22"/>
    </row>
    <row r="195" spans="1:11" x14ac:dyDescent="0.25">
      <c r="A195" s="53"/>
      <c r="B195" s="56"/>
      <c r="D195" s="6"/>
      <c r="E195" s="4"/>
      <c r="F195" s="4"/>
      <c r="G195" s="4"/>
      <c r="H195" s="4"/>
      <c r="I195" s="5"/>
      <c r="J195" s="15"/>
      <c r="K195" s="22"/>
    </row>
    <row r="196" spans="1:11" x14ac:dyDescent="0.25">
      <c r="A196" s="53"/>
      <c r="B196" s="56"/>
      <c r="D196" s="6"/>
      <c r="E196" s="4"/>
      <c r="F196" s="4"/>
      <c r="G196" s="4"/>
      <c r="H196" s="4"/>
      <c r="I196" s="5"/>
      <c r="J196" s="15"/>
      <c r="K196" s="22"/>
    </row>
    <row r="197" spans="1:11" x14ac:dyDescent="0.25">
      <c r="A197" s="53"/>
      <c r="B197" s="56"/>
      <c r="D197" s="6"/>
      <c r="E197" s="4"/>
      <c r="F197" s="4"/>
      <c r="G197" s="4"/>
      <c r="H197" s="4"/>
      <c r="I197" s="5"/>
      <c r="J197" s="15"/>
      <c r="K197" s="22"/>
    </row>
    <row r="198" spans="1:11" x14ac:dyDescent="0.25">
      <c r="A198" s="53"/>
      <c r="B198" s="56"/>
      <c r="D198" s="6"/>
      <c r="E198" s="4"/>
      <c r="F198" s="4"/>
      <c r="G198" s="4"/>
      <c r="H198" s="4"/>
      <c r="I198" s="5"/>
      <c r="J198" s="15"/>
      <c r="K198" s="22"/>
    </row>
    <row r="199" spans="1:11" x14ac:dyDescent="0.25">
      <c r="A199" s="53"/>
      <c r="B199" s="56"/>
      <c r="D199" s="6"/>
      <c r="E199" s="4"/>
      <c r="F199" s="4"/>
      <c r="G199" s="4"/>
      <c r="H199" s="4"/>
      <c r="I199" s="5"/>
      <c r="J199" s="15"/>
      <c r="K199" s="22"/>
    </row>
    <row r="200" spans="1:11" x14ac:dyDescent="0.25">
      <c r="A200" s="53"/>
      <c r="B200" s="56"/>
      <c r="D200" s="6"/>
      <c r="E200" s="4"/>
      <c r="F200" s="4"/>
      <c r="G200" s="4"/>
      <c r="H200" s="4"/>
      <c r="I200" s="5"/>
      <c r="J200" s="15"/>
      <c r="K200" s="22"/>
    </row>
    <row r="201" spans="1:11" x14ac:dyDescent="0.25">
      <c r="A201" s="53"/>
      <c r="B201" s="56"/>
      <c r="D201" s="6"/>
      <c r="E201" s="4"/>
      <c r="F201" s="4"/>
      <c r="G201" s="4"/>
      <c r="H201" s="4"/>
      <c r="I201" s="5"/>
      <c r="J201" s="15"/>
      <c r="K201" s="22"/>
    </row>
    <row r="202" spans="1:11" x14ac:dyDescent="0.25">
      <c r="A202" s="53"/>
      <c r="B202" s="56"/>
      <c r="D202" s="6"/>
      <c r="E202" s="4"/>
      <c r="F202" s="4"/>
      <c r="G202" s="4"/>
      <c r="H202" s="4"/>
      <c r="I202" s="5"/>
      <c r="J202" s="15"/>
      <c r="K202" s="22"/>
    </row>
    <row r="203" spans="1:11" x14ac:dyDescent="0.25">
      <c r="A203" s="53"/>
      <c r="B203" s="56"/>
      <c r="D203" s="6"/>
      <c r="E203" s="4"/>
      <c r="F203" s="4"/>
      <c r="G203" s="4"/>
      <c r="H203" s="4"/>
      <c r="I203" s="5"/>
      <c r="J203" s="15"/>
      <c r="K203" s="22"/>
    </row>
    <row r="204" spans="1:11" x14ac:dyDescent="0.25">
      <c r="A204" s="53"/>
      <c r="B204" s="56"/>
      <c r="D204" s="6"/>
      <c r="E204" s="4"/>
      <c r="F204" s="4"/>
      <c r="G204" s="4"/>
      <c r="H204" s="4"/>
      <c r="I204" s="5"/>
      <c r="J204" s="15"/>
      <c r="K204" s="22"/>
    </row>
    <row r="205" spans="1:11" x14ac:dyDescent="0.25">
      <c r="A205" s="53"/>
      <c r="B205" s="56"/>
      <c r="D205" s="6"/>
      <c r="E205" s="4"/>
      <c r="F205" s="4"/>
      <c r="G205" s="4"/>
      <c r="H205" s="4"/>
      <c r="I205" s="5"/>
      <c r="J205" s="15"/>
      <c r="K205" s="22"/>
    </row>
    <row r="206" spans="1:11" x14ac:dyDescent="0.25">
      <c r="A206" s="53"/>
      <c r="B206" s="56"/>
      <c r="D206" s="6"/>
      <c r="E206" s="4"/>
      <c r="F206" s="4"/>
      <c r="G206" s="4"/>
      <c r="H206" s="4"/>
      <c r="I206" s="5"/>
      <c r="J206" s="15"/>
      <c r="K206" s="22"/>
    </row>
    <row r="207" spans="1:11" x14ac:dyDescent="0.25">
      <c r="A207" s="53"/>
      <c r="B207" s="56"/>
      <c r="D207" s="6"/>
      <c r="E207" s="4"/>
      <c r="F207" s="4"/>
      <c r="G207" s="4"/>
      <c r="H207" s="4"/>
      <c r="I207" s="5"/>
      <c r="J207" s="15"/>
      <c r="K207" s="22"/>
    </row>
    <row r="208" spans="1:11" x14ac:dyDescent="0.25">
      <c r="A208" s="53"/>
      <c r="B208" s="56"/>
      <c r="D208" s="6"/>
      <c r="E208" s="4"/>
      <c r="F208" s="4"/>
      <c r="G208" s="4"/>
      <c r="H208" s="4"/>
      <c r="I208" s="5"/>
      <c r="J208" s="15"/>
      <c r="K208" s="22"/>
    </row>
    <row r="209" spans="1:11" x14ac:dyDescent="0.25">
      <c r="A209" s="53"/>
      <c r="B209" s="56"/>
      <c r="D209" s="6"/>
      <c r="E209" s="4"/>
      <c r="F209" s="4"/>
      <c r="G209" s="4"/>
      <c r="H209" s="4"/>
      <c r="I209" s="5"/>
      <c r="J209" s="15"/>
      <c r="K209" s="22"/>
    </row>
    <row r="210" spans="1:11" x14ac:dyDescent="0.25">
      <c r="A210" s="53"/>
      <c r="B210" s="56"/>
      <c r="D210" s="6"/>
      <c r="E210" s="4"/>
      <c r="F210" s="4"/>
      <c r="G210" s="4"/>
      <c r="H210" s="4"/>
      <c r="I210" s="5"/>
      <c r="J210" s="15"/>
      <c r="K210" s="22"/>
    </row>
    <row r="211" spans="1:11" x14ac:dyDescent="0.25">
      <c r="A211" s="53"/>
      <c r="B211" s="56"/>
      <c r="D211" s="6"/>
      <c r="E211" s="4"/>
      <c r="F211" s="4"/>
      <c r="G211" s="4"/>
      <c r="H211" s="4"/>
      <c r="I211" s="5"/>
      <c r="J211" s="15"/>
      <c r="K211" s="22"/>
    </row>
    <row r="212" spans="1:11" x14ac:dyDescent="0.25">
      <c r="A212" s="53"/>
      <c r="B212" s="56"/>
      <c r="D212" s="6"/>
      <c r="E212" s="4"/>
      <c r="F212" s="4"/>
      <c r="G212" s="4"/>
      <c r="H212" s="4"/>
      <c r="I212" s="5"/>
      <c r="J212" s="15"/>
      <c r="K212" s="22"/>
    </row>
    <row r="213" spans="1:11" x14ac:dyDescent="0.25">
      <c r="A213" s="53"/>
      <c r="B213" s="56"/>
      <c r="D213" s="6"/>
      <c r="E213" s="4"/>
      <c r="F213" s="4"/>
      <c r="G213" s="4"/>
      <c r="H213" s="4"/>
      <c r="I213" s="5"/>
      <c r="J213" s="15"/>
      <c r="K213" s="22"/>
    </row>
    <row r="214" spans="1:11" x14ac:dyDescent="0.25">
      <c r="A214" s="53"/>
      <c r="B214" s="56"/>
      <c r="D214" s="6"/>
      <c r="E214" s="4"/>
      <c r="F214" s="4"/>
      <c r="G214" s="4"/>
      <c r="H214" s="4"/>
      <c r="I214" s="5"/>
      <c r="J214" s="15"/>
      <c r="K214" s="22"/>
    </row>
    <row r="215" spans="1:11" x14ac:dyDescent="0.25">
      <c r="A215" s="53"/>
      <c r="B215" s="56"/>
      <c r="D215" s="6"/>
      <c r="E215" s="4"/>
      <c r="F215" s="4"/>
      <c r="G215" s="4"/>
      <c r="H215" s="4"/>
      <c r="I215" s="5"/>
      <c r="J215" s="15"/>
      <c r="K215" s="22"/>
    </row>
    <row r="216" spans="1:11" x14ac:dyDescent="0.25">
      <c r="A216" s="53"/>
      <c r="B216" s="56"/>
      <c r="D216" s="6"/>
      <c r="E216" s="4"/>
      <c r="F216" s="4"/>
      <c r="G216" s="4"/>
      <c r="H216" s="4"/>
      <c r="I216" s="5"/>
      <c r="J216" s="15"/>
      <c r="K216" s="22"/>
    </row>
    <row r="217" spans="1:11" x14ac:dyDescent="0.25">
      <c r="A217" s="53"/>
      <c r="B217" s="56"/>
      <c r="D217" s="6"/>
      <c r="E217" s="4"/>
      <c r="F217" s="4"/>
      <c r="G217" s="4"/>
      <c r="H217" s="4"/>
      <c r="I217" s="5"/>
      <c r="J217" s="15"/>
      <c r="K217" s="22"/>
    </row>
    <row r="218" spans="1:11" x14ac:dyDescent="0.25">
      <c r="A218" s="53"/>
      <c r="B218" s="56"/>
      <c r="D218" s="6"/>
      <c r="E218" s="4"/>
      <c r="F218" s="4"/>
      <c r="G218" s="4"/>
      <c r="H218" s="4"/>
      <c r="I218" s="5"/>
      <c r="J218" s="15"/>
      <c r="K218" s="22"/>
    </row>
    <row r="219" spans="1:11" x14ac:dyDescent="0.25">
      <c r="A219" s="53"/>
      <c r="B219" s="56"/>
      <c r="D219" s="6"/>
      <c r="E219" s="4"/>
      <c r="F219" s="4"/>
      <c r="G219" s="4"/>
      <c r="H219" s="4"/>
      <c r="I219" s="5"/>
      <c r="J219" s="15"/>
      <c r="K219" s="22"/>
    </row>
    <row r="220" spans="1:11" x14ac:dyDescent="0.25">
      <c r="A220" s="53"/>
      <c r="B220" s="56"/>
      <c r="D220" s="6"/>
      <c r="E220" s="4"/>
      <c r="F220" s="4"/>
      <c r="G220" s="4"/>
      <c r="H220" s="4"/>
      <c r="I220" s="5"/>
      <c r="J220" s="15"/>
      <c r="K220" s="22"/>
    </row>
    <row r="221" spans="1:11" x14ac:dyDescent="0.25">
      <c r="A221" s="53"/>
      <c r="B221" s="56"/>
      <c r="D221" s="6"/>
      <c r="E221" s="4"/>
      <c r="F221" s="4"/>
      <c r="G221" s="4"/>
      <c r="H221" s="4"/>
      <c r="I221" s="5"/>
      <c r="J221" s="15"/>
      <c r="K221" s="22"/>
    </row>
    <row r="222" spans="1:11" x14ac:dyDescent="0.25">
      <c r="A222" s="53"/>
      <c r="B222" s="56"/>
      <c r="D222" s="6"/>
      <c r="E222" s="4"/>
      <c r="F222" s="4"/>
      <c r="G222" s="4"/>
      <c r="H222" s="4"/>
      <c r="I222" s="5"/>
      <c r="J222" s="15"/>
      <c r="K222" s="22"/>
    </row>
    <row r="223" spans="1:11" x14ac:dyDescent="0.25">
      <c r="A223" s="53"/>
      <c r="B223" s="56"/>
      <c r="D223" s="6"/>
      <c r="E223" s="4"/>
      <c r="F223" s="4"/>
      <c r="G223" s="4"/>
      <c r="H223" s="4"/>
      <c r="I223" s="5"/>
      <c r="J223" s="15"/>
      <c r="K223" s="22"/>
    </row>
    <row r="224" spans="1:11" x14ac:dyDescent="0.25">
      <c r="A224" s="53"/>
      <c r="B224" s="56"/>
      <c r="D224" s="6"/>
      <c r="E224" s="4"/>
      <c r="F224" s="4"/>
      <c r="G224" s="4"/>
      <c r="H224" s="4"/>
      <c r="I224" s="5"/>
      <c r="J224" s="15"/>
      <c r="K224" s="22"/>
    </row>
    <row r="225" spans="1:11" x14ac:dyDescent="0.25">
      <c r="A225" s="53"/>
      <c r="B225" s="56"/>
      <c r="D225" s="6"/>
      <c r="E225" s="4"/>
      <c r="F225" s="4"/>
      <c r="G225" s="4"/>
      <c r="H225" s="4"/>
      <c r="I225" s="5"/>
      <c r="J225" s="15"/>
      <c r="K225" s="22"/>
    </row>
    <row r="226" spans="1:11" x14ac:dyDescent="0.25">
      <c r="A226" s="53"/>
      <c r="B226" s="56"/>
      <c r="D226" s="6"/>
      <c r="E226" s="4"/>
      <c r="F226" s="4"/>
      <c r="G226" s="4"/>
      <c r="H226" s="4"/>
      <c r="I226" s="5"/>
      <c r="J226" s="15"/>
      <c r="K226" s="22"/>
    </row>
    <row r="227" spans="1:11" x14ac:dyDescent="0.25">
      <c r="A227" s="53"/>
      <c r="B227" s="56"/>
      <c r="D227" s="6"/>
      <c r="E227" s="4"/>
      <c r="F227" s="4"/>
      <c r="G227" s="4"/>
      <c r="H227" s="4"/>
      <c r="I227" s="5"/>
      <c r="J227" s="15"/>
      <c r="K227" s="22"/>
    </row>
    <row r="228" spans="1:11" x14ac:dyDescent="0.25">
      <c r="A228" s="53"/>
      <c r="B228" s="56"/>
      <c r="D228" s="6"/>
      <c r="E228" s="4"/>
      <c r="F228" s="4"/>
      <c r="G228" s="4"/>
      <c r="H228" s="4"/>
      <c r="I228" s="5"/>
      <c r="J228" s="15"/>
      <c r="K228" s="22"/>
    </row>
    <row r="229" spans="1:11" x14ac:dyDescent="0.25">
      <c r="B229" s="8" t="s">
        <v>29</v>
      </c>
      <c r="C229" s="8" t="s">
        <v>30</v>
      </c>
      <c r="D229" s="7" t="s">
        <v>18</v>
      </c>
      <c r="E229" s="3"/>
      <c r="F229" s="3"/>
      <c r="H229" s="3"/>
      <c r="I229" s="8"/>
      <c r="J229" s="3"/>
    </row>
    <row r="230" spans="1:11" x14ac:dyDescent="0.25">
      <c r="B230" s="5">
        <v>1</v>
      </c>
      <c r="C230">
        <v>298</v>
      </c>
      <c r="D230" t="s">
        <v>324</v>
      </c>
      <c r="H230" s="3"/>
      <c r="I230" s="5"/>
      <c r="J230" s="3"/>
    </row>
    <row r="231" spans="1:11" x14ac:dyDescent="0.25">
      <c r="B231" s="5">
        <f>+B230+1</f>
        <v>2</v>
      </c>
      <c r="C231">
        <v>307</v>
      </c>
      <c r="D231" t="s">
        <v>325</v>
      </c>
      <c r="H231" s="3"/>
      <c r="I231" s="5"/>
      <c r="J231" s="3"/>
    </row>
    <row r="232" spans="1:11" x14ac:dyDescent="0.25">
      <c r="B232" s="5">
        <f t="shared" ref="B232:B295" si="29">+B231+1</f>
        <v>3</v>
      </c>
      <c r="C232">
        <v>299</v>
      </c>
      <c r="D232" t="s">
        <v>326</v>
      </c>
      <c r="G232" s="53"/>
      <c r="H232" s="3"/>
      <c r="I232" s="5"/>
      <c r="J232" s="3"/>
    </row>
    <row r="233" spans="1:11" x14ac:dyDescent="0.25">
      <c r="B233" s="5">
        <f t="shared" si="29"/>
        <v>4</v>
      </c>
      <c r="C233">
        <v>309</v>
      </c>
      <c r="D233" t="s">
        <v>301</v>
      </c>
      <c r="G233" s="53"/>
      <c r="H233" s="3"/>
      <c r="I233" s="5"/>
      <c r="J233" s="3"/>
    </row>
    <row r="234" spans="1:11" x14ac:dyDescent="0.25">
      <c r="B234" s="5">
        <f t="shared" si="29"/>
        <v>5</v>
      </c>
      <c r="C234">
        <v>500</v>
      </c>
      <c r="D234" t="s">
        <v>327</v>
      </c>
      <c r="H234" s="3"/>
      <c r="I234" s="5"/>
      <c r="J234" s="3"/>
    </row>
    <row r="235" spans="1:11" x14ac:dyDescent="0.25">
      <c r="B235" s="5">
        <f t="shared" si="29"/>
        <v>6</v>
      </c>
      <c r="C235">
        <v>303</v>
      </c>
      <c r="D235" t="s">
        <v>328</v>
      </c>
      <c r="H235" s="3"/>
      <c r="I235" s="5"/>
      <c r="J235" s="3"/>
    </row>
    <row r="236" spans="1:11" x14ac:dyDescent="0.25">
      <c r="B236" s="5">
        <f t="shared" si="29"/>
        <v>7</v>
      </c>
      <c r="C236">
        <v>302</v>
      </c>
      <c r="D236" t="s">
        <v>329</v>
      </c>
      <c r="H236" s="3"/>
      <c r="I236" s="5"/>
      <c r="J236" s="3"/>
    </row>
    <row r="237" spans="1:11" x14ac:dyDescent="0.25">
      <c r="B237" s="5">
        <f t="shared" si="29"/>
        <v>8</v>
      </c>
      <c r="C237">
        <v>297</v>
      </c>
      <c r="D237" t="s">
        <v>330</v>
      </c>
      <c r="H237" s="3"/>
      <c r="I237" s="5"/>
      <c r="J237" s="3"/>
    </row>
    <row r="238" spans="1:11" x14ac:dyDescent="0.25">
      <c r="B238" s="5">
        <f t="shared" si="29"/>
        <v>9</v>
      </c>
      <c r="C238">
        <v>311</v>
      </c>
      <c r="D238" t="s">
        <v>331</v>
      </c>
      <c r="H238" s="3"/>
      <c r="I238" s="5"/>
      <c r="J238" s="3"/>
    </row>
    <row r="239" spans="1:11" x14ac:dyDescent="0.25">
      <c r="B239" s="5">
        <f t="shared" si="29"/>
        <v>10</v>
      </c>
      <c r="C239">
        <v>380</v>
      </c>
      <c r="D239" t="s">
        <v>332</v>
      </c>
      <c r="H239" s="3"/>
      <c r="I239" s="5"/>
      <c r="J239" s="3"/>
    </row>
    <row r="240" spans="1:11" x14ac:dyDescent="0.25">
      <c r="A240"/>
      <c r="B240" s="5">
        <f t="shared" si="29"/>
        <v>11</v>
      </c>
      <c r="C240">
        <v>304</v>
      </c>
      <c r="D240" t="s">
        <v>333</v>
      </c>
      <c r="H240" s="3"/>
      <c r="I240" s="5"/>
      <c r="J240" s="3"/>
      <c r="K240"/>
    </row>
    <row r="241" spans="1:11" x14ac:dyDescent="0.25">
      <c r="A241"/>
      <c r="B241" s="5">
        <f t="shared" si="29"/>
        <v>12</v>
      </c>
      <c r="C241">
        <v>347</v>
      </c>
      <c r="D241" t="s">
        <v>334</v>
      </c>
      <c r="H241" s="3"/>
      <c r="I241" s="5"/>
      <c r="J241" s="3"/>
      <c r="K241"/>
    </row>
    <row r="242" spans="1:11" x14ac:dyDescent="0.25">
      <c r="A242"/>
      <c r="B242" s="5">
        <f t="shared" si="29"/>
        <v>13</v>
      </c>
      <c r="C242">
        <v>351</v>
      </c>
      <c r="D242" t="s">
        <v>335</v>
      </c>
      <c r="H242" s="3"/>
      <c r="I242" s="5"/>
      <c r="J242" s="3"/>
      <c r="K242"/>
    </row>
    <row r="243" spans="1:11" x14ac:dyDescent="0.25">
      <c r="A243"/>
      <c r="B243" s="5">
        <f t="shared" si="29"/>
        <v>14</v>
      </c>
      <c r="C243">
        <v>310</v>
      </c>
      <c r="D243" t="s">
        <v>336</v>
      </c>
      <c r="H243" s="3"/>
      <c r="I243" s="5"/>
      <c r="J243" s="3"/>
      <c r="K243"/>
    </row>
    <row r="244" spans="1:11" x14ac:dyDescent="0.25">
      <c r="A244"/>
      <c r="B244" s="5">
        <f t="shared" si="29"/>
        <v>15</v>
      </c>
      <c r="C244">
        <v>300</v>
      </c>
      <c r="D244" t="s">
        <v>337</v>
      </c>
      <c r="H244" s="3"/>
      <c r="I244" s="5"/>
      <c r="J244" s="3"/>
      <c r="K244"/>
    </row>
    <row r="245" spans="1:11" x14ac:dyDescent="0.25">
      <c r="A245"/>
      <c r="B245" s="5">
        <f t="shared" si="29"/>
        <v>16</v>
      </c>
      <c r="C245">
        <v>308</v>
      </c>
      <c r="D245" t="s">
        <v>338</v>
      </c>
      <c r="H245" s="3"/>
      <c r="I245" s="5"/>
      <c r="J245" s="3"/>
      <c r="K245"/>
    </row>
    <row r="246" spans="1:11" x14ac:dyDescent="0.25">
      <c r="A246"/>
      <c r="B246" s="5">
        <f t="shared" si="29"/>
        <v>17</v>
      </c>
      <c r="C246">
        <v>362</v>
      </c>
      <c r="D246" t="s">
        <v>339</v>
      </c>
      <c r="H246" s="3"/>
      <c r="I246" s="5"/>
      <c r="J246" s="3"/>
      <c r="K246"/>
    </row>
    <row r="247" spans="1:11" x14ac:dyDescent="0.25">
      <c r="A247"/>
      <c r="B247" s="5">
        <f t="shared" si="29"/>
        <v>18</v>
      </c>
      <c r="C247">
        <v>375</v>
      </c>
      <c r="D247" t="s">
        <v>340</v>
      </c>
      <c r="H247" s="3"/>
      <c r="I247" s="5"/>
      <c r="J247" s="3"/>
      <c r="K247"/>
    </row>
    <row r="248" spans="1:11" x14ac:dyDescent="0.25">
      <c r="A248"/>
      <c r="B248" s="5">
        <f t="shared" si="29"/>
        <v>19</v>
      </c>
      <c r="C248">
        <v>392</v>
      </c>
      <c r="D248" t="s">
        <v>341</v>
      </c>
      <c r="H248" s="3"/>
      <c r="I248" s="5"/>
      <c r="J248" s="3"/>
      <c r="K248"/>
    </row>
    <row r="249" spans="1:11" x14ac:dyDescent="0.25">
      <c r="A249"/>
      <c r="B249" s="5">
        <f t="shared" si="29"/>
        <v>20</v>
      </c>
      <c r="C249">
        <v>361</v>
      </c>
      <c r="D249" t="s">
        <v>342</v>
      </c>
      <c r="H249" s="3"/>
      <c r="I249" s="5"/>
      <c r="J249" s="3"/>
      <c r="K249"/>
    </row>
    <row r="250" spans="1:11" x14ac:dyDescent="0.25">
      <c r="A250"/>
      <c r="B250" s="5">
        <f t="shared" si="29"/>
        <v>21</v>
      </c>
      <c r="C250">
        <v>407</v>
      </c>
      <c r="D250" t="s">
        <v>343</v>
      </c>
      <c r="H250" s="3"/>
      <c r="I250" s="5"/>
      <c r="J250" s="3"/>
      <c r="K250"/>
    </row>
    <row r="251" spans="1:11" x14ac:dyDescent="0.25">
      <c r="A251"/>
      <c r="B251" s="5">
        <f t="shared" si="29"/>
        <v>22</v>
      </c>
      <c r="C251">
        <v>422</v>
      </c>
      <c r="D251" t="s">
        <v>344</v>
      </c>
      <c r="H251" s="3"/>
      <c r="I251" s="5"/>
      <c r="J251" s="3"/>
      <c r="K251"/>
    </row>
    <row r="252" spans="1:11" x14ac:dyDescent="0.25">
      <c r="A252"/>
      <c r="B252" s="5">
        <f t="shared" si="29"/>
        <v>23</v>
      </c>
      <c r="C252">
        <v>384</v>
      </c>
      <c r="D252" t="s">
        <v>345</v>
      </c>
      <c r="H252" s="3"/>
      <c r="I252" s="5"/>
      <c r="J252" s="3"/>
      <c r="K252"/>
    </row>
    <row r="253" spans="1:11" x14ac:dyDescent="0.25">
      <c r="A253"/>
      <c r="B253" s="5">
        <f t="shared" si="29"/>
        <v>24</v>
      </c>
      <c r="C253">
        <v>346</v>
      </c>
      <c r="D253" t="s">
        <v>346</v>
      </c>
      <c r="H253" s="3"/>
      <c r="I253" s="5"/>
      <c r="J253" s="3"/>
      <c r="K253"/>
    </row>
    <row r="254" spans="1:11" x14ac:dyDescent="0.25">
      <c r="A254"/>
      <c r="B254" s="5">
        <f t="shared" si="29"/>
        <v>25</v>
      </c>
      <c r="C254">
        <v>442</v>
      </c>
      <c r="D254" t="s">
        <v>347</v>
      </c>
      <c r="H254" s="3"/>
      <c r="I254" s="5"/>
      <c r="J254" s="3"/>
      <c r="K254"/>
    </row>
    <row r="255" spans="1:11" x14ac:dyDescent="0.25">
      <c r="A255"/>
      <c r="B255" s="5">
        <f t="shared" si="29"/>
        <v>26</v>
      </c>
      <c r="C255">
        <v>350</v>
      </c>
      <c r="D255" t="s">
        <v>348</v>
      </c>
      <c r="H255" s="3"/>
      <c r="I255" s="5"/>
      <c r="J255" s="3"/>
      <c r="K255"/>
    </row>
    <row r="256" spans="1:11" x14ac:dyDescent="0.25">
      <c r="A256"/>
      <c r="B256" s="5">
        <f t="shared" si="29"/>
        <v>27</v>
      </c>
      <c r="C256">
        <v>433</v>
      </c>
      <c r="D256" t="s">
        <v>349</v>
      </c>
      <c r="H256" s="3"/>
      <c r="I256" s="5"/>
      <c r="J256" s="3"/>
      <c r="K256"/>
    </row>
    <row r="257" spans="1:11" x14ac:dyDescent="0.25">
      <c r="A257"/>
      <c r="B257" s="5">
        <f t="shared" si="29"/>
        <v>28</v>
      </c>
      <c r="C257">
        <v>404</v>
      </c>
      <c r="D257" t="s">
        <v>350</v>
      </c>
      <c r="H257" s="3"/>
      <c r="I257" s="5"/>
      <c r="J257" s="3"/>
      <c r="K257"/>
    </row>
    <row r="258" spans="1:11" x14ac:dyDescent="0.25">
      <c r="A258"/>
      <c r="B258" s="5">
        <f t="shared" si="29"/>
        <v>29</v>
      </c>
      <c r="C258">
        <v>349</v>
      </c>
      <c r="D258" t="s">
        <v>351</v>
      </c>
      <c r="H258" s="3"/>
      <c r="I258" s="5"/>
      <c r="J258" s="3"/>
      <c r="K258"/>
    </row>
    <row r="259" spans="1:11" x14ac:dyDescent="0.25">
      <c r="A259"/>
      <c r="B259" s="5">
        <f t="shared" si="29"/>
        <v>30</v>
      </c>
      <c r="C259">
        <v>413</v>
      </c>
      <c r="D259" t="s">
        <v>352</v>
      </c>
      <c r="H259" s="3"/>
      <c r="I259" s="5"/>
      <c r="J259" s="3"/>
      <c r="K259"/>
    </row>
    <row r="260" spans="1:11" x14ac:dyDescent="0.25">
      <c r="A260"/>
      <c r="B260" s="5">
        <f t="shared" si="29"/>
        <v>31</v>
      </c>
      <c r="C260">
        <v>435</v>
      </c>
      <c r="D260" t="s">
        <v>353</v>
      </c>
      <c r="H260" s="3"/>
      <c r="I260" s="5"/>
      <c r="J260" s="3"/>
      <c r="K260"/>
    </row>
    <row r="261" spans="1:11" x14ac:dyDescent="0.25">
      <c r="A261"/>
      <c r="B261" s="5">
        <f t="shared" si="29"/>
        <v>32</v>
      </c>
      <c r="C261">
        <v>323</v>
      </c>
      <c r="D261" t="s">
        <v>354</v>
      </c>
      <c r="H261" s="3"/>
      <c r="I261" s="5"/>
      <c r="J261" s="3"/>
      <c r="K261"/>
    </row>
    <row r="262" spans="1:11" x14ac:dyDescent="0.25">
      <c r="A262"/>
      <c r="B262" s="5">
        <f t="shared" si="29"/>
        <v>33</v>
      </c>
      <c r="C262">
        <v>333</v>
      </c>
      <c r="D262" t="s">
        <v>355</v>
      </c>
      <c r="H262" s="3"/>
      <c r="I262" s="5"/>
      <c r="J262" s="3"/>
      <c r="K262"/>
    </row>
    <row r="263" spans="1:11" x14ac:dyDescent="0.25">
      <c r="A263"/>
      <c r="B263" s="5">
        <f t="shared" si="29"/>
        <v>34</v>
      </c>
      <c r="C263">
        <v>318</v>
      </c>
      <c r="D263" t="s">
        <v>356</v>
      </c>
      <c r="H263" s="3"/>
      <c r="I263" s="5"/>
      <c r="J263" s="3"/>
      <c r="K263"/>
    </row>
    <row r="264" spans="1:11" x14ac:dyDescent="0.25">
      <c r="A264"/>
      <c r="B264" s="5">
        <f t="shared" si="29"/>
        <v>35</v>
      </c>
      <c r="C264">
        <v>410</v>
      </c>
      <c r="D264" t="s">
        <v>357</v>
      </c>
      <c r="H264" s="3"/>
      <c r="I264" s="5"/>
      <c r="J264" s="3"/>
      <c r="K264"/>
    </row>
    <row r="265" spans="1:11" x14ac:dyDescent="0.25">
      <c r="A265"/>
      <c r="B265" s="5">
        <f t="shared" si="29"/>
        <v>36</v>
      </c>
      <c r="C265">
        <v>385</v>
      </c>
      <c r="D265" t="s">
        <v>358</v>
      </c>
      <c r="H265" s="3"/>
      <c r="I265" s="5"/>
      <c r="J265" s="3"/>
      <c r="K265"/>
    </row>
    <row r="266" spans="1:11" x14ac:dyDescent="0.25">
      <c r="A266"/>
      <c r="B266" s="5">
        <f t="shared" si="29"/>
        <v>37</v>
      </c>
      <c r="C266">
        <v>411</v>
      </c>
      <c r="D266" t="s">
        <v>359</v>
      </c>
      <c r="H266" s="3"/>
      <c r="I266" s="5"/>
      <c r="J266" s="3"/>
      <c r="K266"/>
    </row>
    <row r="267" spans="1:11" x14ac:dyDescent="0.25">
      <c r="A267"/>
      <c r="B267" s="5">
        <f t="shared" si="29"/>
        <v>38</v>
      </c>
      <c r="C267">
        <v>443</v>
      </c>
      <c r="D267" t="s">
        <v>360</v>
      </c>
      <c r="H267" s="3"/>
      <c r="I267" s="5"/>
      <c r="J267" s="3"/>
      <c r="K267"/>
    </row>
    <row r="268" spans="1:11" x14ac:dyDescent="0.25">
      <c r="A268"/>
      <c r="B268" s="5">
        <f t="shared" si="29"/>
        <v>39</v>
      </c>
      <c r="C268">
        <v>421</v>
      </c>
      <c r="D268" t="s">
        <v>361</v>
      </c>
      <c r="H268" s="3"/>
      <c r="I268" s="5"/>
      <c r="J268" s="3"/>
      <c r="K268"/>
    </row>
    <row r="269" spans="1:11" x14ac:dyDescent="0.25">
      <c r="A269"/>
      <c r="B269" s="5">
        <f t="shared" si="29"/>
        <v>40</v>
      </c>
      <c r="C269">
        <v>340</v>
      </c>
      <c r="D269" t="s">
        <v>362</v>
      </c>
      <c r="H269" s="3"/>
      <c r="I269" s="5"/>
      <c r="J269" s="3"/>
      <c r="K269"/>
    </row>
    <row r="270" spans="1:11" x14ac:dyDescent="0.25">
      <c r="A270"/>
      <c r="B270" s="5">
        <f t="shared" si="29"/>
        <v>41</v>
      </c>
      <c r="C270">
        <v>382</v>
      </c>
      <c r="D270" t="s">
        <v>363</v>
      </c>
      <c r="H270" s="3"/>
      <c r="I270" s="5"/>
      <c r="J270" s="3"/>
      <c r="K270"/>
    </row>
    <row r="271" spans="1:11" x14ac:dyDescent="0.25">
      <c r="A271"/>
      <c r="B271" s="5">
        <f t="shared" si="29"/>
        <v>42</v>
      </c>
      <c r="C271">
        <v>434</v>
      </c>
      <c r="D271" t="s">
        <v>364</v>
      </c>
      <c r="H271" s="3"/>
      <c r="I271" s="5"/>
      <c r="J271" s="3"/>
      <c r="K271"/>
    </row>
    <row r="272" spans="1:11" x14ac:dyDescent="0.25">
      <c r="A272"/>
      <c r="B272" s="5">
        <f t="shared" si="29"/>
        <v>43</v>
      </c>
      <c r="C272">
        <v>394</v>
      </c>
      <c r="D272" t="s">
        <v>365</v>
      </c>
      <c r="H272" s="3"/>
      <c r="I272" s="5"/>
      <c r="J272" s="3"/>
      <c r="K272"/>
    </row>
    <row r="273" spans="1:11" x14ac:dyDescent="0.25">
      <c r="A273"/>
      <c r="B273" s="5">
        <f t="shared" si="29"/>
        <v>44</v>
      </c>
      <c r="C273">
        <v>335</v>
      </c>
      <c r="D273" t="s">
        <v>366</v>
      </c>
      <c r="H273" s="3"/>
      <c r="I273" s="5"/>
      <c r="J273" s="3"/>
      <c r="K273"/>
    </row>
    <row r="274" spans="1:11" x14ac:dyDescent="0.25">
      <c r="A274"/>
      <c r="B274" s="5">
        <f t="shared" si="29"/>
        <v>45</v>
      </c>
      <c r="C274">
        <v>437</v>
      </c>
      <c r="D274" t="s">
        <v>367</v>
      </c>
      <c r="H274" s="3"/>
      <c r="I274" s="5"/>
      <c r="J274" s="3"/>
      <c r="K274"/>
    </row>
    <row r="275" spans="1:11" x14ac:dyDescent="0.25">
      <c r="A275"/>
      <c r="B275" s="5">
        <f t="shared" si="29"/>
        <v>46</v>
      </c>
      <c r="C275">
        <v>503</v>
      </c>
      <c r="D275" t="s">
        <v>368</v>
      </c>
      <c r="H275" s="3"/>
      <c r="I275" s="5"/>
      <c r="J275" s="3"/>
      <c r="K275"/>
    </row>
    <row r="276" spans="1:11" x14ac:dyDescent="0.25">
      <c r="A276"/>
      <c r="B276" s="5">
        <f t="shared" si="29"/>
        <v>47</v>
      </c>
      <c r="C276">
        <v>387</v>
      </c>
      <c r="D276" t="s">
        <v>369</v>
      </c>
      <c r="H276" s="3"/>
      <c r="I276" s="5"/>
      <c r="J276" s="3"/>
      <c r="K276"/>
    </row>
    <row r="277" spans="1:11" x14ac:dyDescent="0.25">
      <c r="A277"/>
      <c r="B277" s="5">
        <f t="shared" si="29"/>
        <v>48</v>
      </c>
      <c r="C277">
        <v>381</v>
      </c>
      <c r="D277" t="s">
        <v>370</v>
      </c>
      <c r="H277" s="3"/>
      <c r="I277" s="5"/>
      <c r="J277" s="3"/>
      <c r="K277"/>
    </row>
    <row r="278" spans="1:11" x14ac:dyDescent="0.25">
      <c r="A278"/>
      <c r="B278" s="5">
        <f t="shared" si="29"/>
        <v>49</v>
      </c>
      <c r="C278">
        <v>354</v>
      </c>
      <c r="D278" t="s">
        <v>371</v>
      </c>
      <c r="H278" s="3"/>
      <c r="I278" s="5"/>
      <c r="J278" s="3"/>
      <c r="K278"/>
    </row>
    <row r="279" spans="1:11" x14ac:dyDescent="0.25">
      <c r="A279"/>
      <c r="B279" s="5">
        <f t="shared" si="29"/>
        <v>50</v>
      </c>
      <c r="C279">
        <v>369</v>
      </c>
      <c r="D279" t="s">
        <v>372</v>
      </c>
      <c r="H279" s="3"/>
      <c r="I279" s="5"/>
      <c r="J279" s="3"/>
      <c r="K279"/>
    </row>
    <row r="280" spans="1:11" x14ac:dyDescent="0.25">
      <c r="A280"/>
      <c r="B280" s="5">
        <f t="shared" si="29"/>
        <v>51</v>
      </c>
      <c r="C280">
        <v>320</v>
      </c>
      <c r="D280" t="s">
        <v>373</v>
      </c>
      <c r="H280" s="3"/>
      <c r="I280" s="5"/>
      <c r="J280" s="3"/>
      <c r="K280"/>
    </row>
    <row r="281" spans="1:11" x14ac:dyDescent="0.25">
      <c r="A281"/>
      <c r="B281" s="5">
        <f t="shared" si="29"/>
        <v>52</v>
      </c>
      <c r="C281">
        <v>339</v>
      </c>
      <c r="D281" t="s">
        <v>374</v>
      </c>
      <c r="H281" s="3"/>
      <c r="I281" s="5"/>
      <c r="J281" s="3"/>
      <c r="K281"/>
    </row>
    <row r="282" spans="1:11" x14ac:dyDescent="0.25">
      <c r="A282"/>
      <c r="B282" s="5">
        <f t="shared" si="29"/>
        <v>53</v>
      </c>
      <c r="C282">
        <v>373</v>
      </c>
      <c r="D282" t="s">
        <v>375</v>
      </c>
      <c r="H282" s="3"/>
      <c r="I282" s="5"/>
      <c r="J282" s="3"/>
      <c r="K282"/>
    </row>
    <row r="283" spans="1:11" x14ac:dyDescent="0.25">
      <c r="A283"/>
      <c r="B283" s="5">
        <f t="shared" si="29"/>
        <v>54</v>
      </c>
      <c r="C283">
        <v>366</v>
      </c>
      <c r="D283" t="s">
        <v>376</v>
      </c>
      <c r="E283" t="s">
        <v>441</v>
      </c>
      <c r="H283" s="3"/>
      <c r="I283" s="5"/>
      <c r="J283" s="3"/>
      <c r="K283"/>
    </row>
    <row r="284" spans="1:11" x14ac:dyDescent="0.25">
      <c r="A284"/>
      <c r="B284" s="5">
        <f t="shared" si="29"/>
        <v>55</v>
      </c>
      <c r="C284">
        <v>355</v>
      </c>
      <c r="D284" t="s">
        <v>377</v>
      </c>
      <c r="H284" s="3"/>
      <c r="I284" s="5"/>
      <c r="J284" s="3"/>
      <c r="K284"/>
    </row>
    <row r="285" spans="1:11" x14ac:dyDescent="0.25">
      <c r="A285"/>
      <c r="B285" s="5">
        <f t="shared" si="29"/>
        <v>56</v>
      </c>
      <c r="C285">
        <v>438</v>
      </c>
      <c r="D285" t="s">
        <v>378</v>
      </c>
      <c r="H285" s="3"/>
      <c r="I285" s="5"/>
      <c r="J285" s="3"/>
      <c r="K285"/>
    </row>
    <row r="286" spans="1:11" x14ac:dyDescent="0.25">
      <c r="A286"/>
      <c r="B286" s="5">
        <f t="shared" si="29"/>
        <v>57</v>
      </c>
      <c r="C286">
        <v>363</v>
      </c>
      <c r="D286" t="s">
        <v>379</v>
      </c>
      <c r="H286" s="3"/>
      <c r="I286" s="5"/>
      <c r="J286" s="3"/>
      <c r="K286"/>
    </row>
    <row r="287" spans="1:11" x14ac:dyDescent="0.25">
      <c r="A287"/>
      <c r="B287" s="5">
        <f t="shared" si="29"/>
        <v>58</v>
      </c>
      <c r="C287">
        <v>409</v>
      </c>
      <c r="D287" t="s">
        <v>380</v>
      </c>
      <c r="H287" s="3"/>
      <c r="I287" s="5"/>
      <c r="J287" s="3"/>
      <c r="K287"/>
    </row>
    <row r="288" spans="1:11" x14ac:dyDescent="0.25">
      <c r="A288"/>
      <c r="B288" s="5">
        <f t="shared" si="29"/>
        <v>59</v>
      </c>
      <c r="C288">
        <v>400</v>
      </c>
      <c r="D288" t="s">
        <v>381</v>
      </c>
      <c r="H288" s="3"/>
      <c r="I288" s="5"/>
      <c r="J288" s="3"/>
      <c r="K288"/>
    </row>
    <row r="289" spans="1:11" x14ac:dyDescent="0.25">
      <c r="A289"/>
      <c r="B289" s="5">
        <f t="shared" si="29"/>
        <v>60</v>
      </c>
      <c r="C289">
        <v>360</v>
      </c>
      <c r="D289" t="s">
        <v>382</v>
      </c>
      <c r="H289" s="3"/>
      <c r="I289" s="5"/>
      <c r="J289" s="3"/>
      <c r="K289"/>
    </row>
    <row r="290" spans="1:11" x14ac:dyDescent="0.25">
      <c r="A290"/>
      <c r="B290" s="5">
        <f t="shared" si="29"/>
        <v>61</v>
      </c>
      <c r="C290">
        <v>408</v>
      </c>
      <c r="D290" t="s">
        <v>383</v>
      </c>
      <c r="H290" s="3"/>
      <c r="I290" s="5"/>
      <c r="J290" s="3"/>
      <c r="K290"/>
    </row>
    <row r="291" spans="1:11" x14ac:dyDescent="0.25">
      <c r="A291"/>
      <c r="B291" s="5">
        <f t="shared" si="29"/>
        <v>62</v>
      </c>
      <c r="C291">
        <v>424</v>
      </c>
      <c r="D291" t="s">
        <v>384</v>
      </c>
      <c r="H291" s="3"/>
      <c r="I291" s="5"/>
      <c r="J291" s="3"/>
      <c r="K291"/>
    </row>
    <row r="292" spans="1:11" x14ac:dyDescent="0.25">
      <c r="A292"/>
      <c r="B292" s="5">
        <f t="shared" si="29"/>
        <v>63</v>
      </c>
      <c r="C292">
        <v>447</v>
      </c>
      <c r="D292" t="s">
        <v>384</v>
      </c>
      <c r="H292" s="3"/>
      <c r="I292" s="5"/>
      <c r="J292" s="3"/>
      <c r="K292"/>
    </row>
    <row r="293" spans="1:11" x14ac:dyDescent="0.25">
      <c r="A293"/>
      <c r="B293" s="5">
        <f t="shared" si="29"/>
        <v>64</v>
      </c>
      <c r="C293">
        <v>348</v>
      </c>
      <c r="D293" t="s">
        <v>385</v>
      </c>
      <c r="H293" s="3"/>
      <c r="I293" s="5"/>
      <c r="J293" s="3"/>
      <c r="K293"/>
    </row>
    <row r="294" spans="1:11" x14ac:dyDescent="0.25">
      <c r="A294"/>
      <c r="B294" s="5">
        <f t="shared" si="29"/>
        <v>65</v>
      </c>
      <c r="C294">
        <v>428</v>
      </c>
      <c r="D294" t="s">
        <v>386</v>
      </c>
      <c r="H294" s="3"/>
      <c r="I294" s="5"/>
      <c r="J294" s="3"/>
      <c r="K294"/>
    </row>
    <row r="295" spans="1:11" x14ac:dyDescent="0.25">
      <c r="A295"/>
      <c r="B295" s="5">
        <f t="shared" si="29"/>
        <v>66</v>
      </c>
      <c r="C295">
        <v>393</v>
      </c>
      <c r="D295" t="s">
        <v>387</v>
      </c>
      <c r="H295" s="3"/>
      <c r="I295" s="5"/>
      <c r="J295" s="3"/>
      <c r="K295"/>
    </row>
    <row r="296" spans="1:11" x14ac:dyDescent="0.25">
      <c r="A296"/>
      <c r="B296" s="5">
        <f t="shared" ref="B296:B359" si="30">+B295+1</f>
        <v>67</v>
      </c>
      <c r="C296">
        <v>432</v>
      </c>
      <c r="D296" t="s">
        <v>388</v>
      </c>
      <c r="H296" s="3"/>
      <c r="I296" s="5"/>
      <c r="J296" s="3"/>
      <c r="K296"/>
    </row>
    <row r="297" spans="1:11" x14ac:dyDescent="0.25">
      <c r="A297"/>
      <c r="B297" s="5">
        <f t="shared" si="30"/>
        <v>68</v>
      </c>
      <c r="C297">
        <v>336</v>
      </c>
      <c r="D297" t="s">
        <v>389</v>
      </c>
      <c r="E297" t="s">
        <v>441</v>
      </c>
      <c r="H297" s="3"/>
      <c r="I297" s="5"/>
      <c r="J297" s="3"/>
      <c r="K297"/>
    </row>
    <row r="298" spans="1:11" x14ac:dyDescent="0.25">
      <c r="A298"/>
      <c r="B298" s="5">
        <f t="shared" si="30"/>
        <v>69</v>
      </c>
      <c r="C298">
        <v>328</v>
      </c>
      <c r="D298" t="s">
        <v>390</v>
      </c>
      <c r="H298" s="3"/>
      <c r="I298" s="5"/>
      <c r="J298" s="3"/>
      <c r="K298"/>
    </row>
    <row r="299" spans="1:11" x14ac:dyDescent="0.25">
      <c r="A299"/>
      <c r="B299" s="5">
        <f t="shared" si="30"/>
        <v>70</v>
      </c>
      <c r="C299">
        <v>444</v>
      </c>
      <c r="D299" t="s">
        <v>391</v>
      </c>
      <c r="H299" s="3"/>
      <c r="I299" s="5"/>
      <c r="J299" s="3"/>
      <c r="K299"/>
    </row>
    <row r="300" spans="1:11" x14ac:dyDescent="0.25">
      <c r="A300"/>
      <c r="B300" s="5">
        <f t="shared" si="30"/>
        <v>71</v>
      </c>
      <c r="C300">
        <v>364</v>
      </c>
      <c r="D300" t="s">
        <v>391</v>
      </c>
      <c r="H300" s="3"/>
      <c r="I300" s="5"/>
      <c r="J300" s="3"/>
      <c r="K300"/>
    </row>
    <row r="301" spans="1:11" x14ac:dyDescent="0.25">
      <c r="A301"/>
      <c r="B301" s="5">
        <f t="shared" si="30"/>
        <v>72</v>
      </c>
      <c r="C301">
        <v>338</v>
      </c>
      <c r="D301" t="s">
        <v>392</v>
      </c>
      <c r="H301" s="3"/>
      <c r="I301" s="5"/>
      <c r="J301" s="3"/>
      <c r="K301"/>
    </row>
    <row r="302" spans="1:11" x14ac:dyDescent="0.25">
      <c r="A302"/>
      <c r="B302" s="5">
        <f t="shared" si="30"/>
        <v>73</v>
      </c>
      <c r="C302">
        <v>425</v>
      </c>
      <c r="D302" t="s">
        <v>393</v>
      </c>
      <c r="H302" s="3"/>
      <c r="I302" s="5"/>
      <c r="J302" s="3"/>
      <c r="K302"/>
    </row>
    <row r="303" spans="1:11" x14ac:dyDescent="0.25">
      <c r="A303"/>
      <c r="B303" s="5">
        <f t="shared" si="30"/>
        <v>74</v>
      </c>
      <c r="C303">
        <v>440</v>
      </c>
      <c r="D303" t="s">
        <v>394</v>
      </c>
      <c r="H303" s="3"/>
      <c r="I303" s="5"/>
      <c r="J303" s="3"/>
      <c r="K303"/>
    </row>
    <row r="304" spans="1:11" x14ac:dyDescent="0.25">
      <c r="A304"/>
      <c r="B304" s="5">
        <f t="shared" si="30"/>
        <v>75</v>
      </c>
      <c r="C304">
        <v>416</v>
      </c>
      <c r="D304" t="s">
        <v>395</v>
      </c>
      <c r="H304" s="3"/>
      <c r="I304" s="5"/>
      <c r="J304" s="3"/>
      <c r="K304"/>
    </row>
    <row r="305" spans="1:11" x14ac:dyDescent="0.25">
      <c r="A305"/>
      <c r="B305" s="5">
        <f t="shared" si="30"/>
        <v>76</v>
      </c>
      <c r="C305">
        <v>405</v>
      </c>
      <c r="D305" t="s">
        <v>396</v>
      </c>
      <c r="H305" s="3"/>
      <c r="I305" s="5"/>
      <c r="J305" s="3"/>
      <c r="K305"/>
    </row>
    <row r="306" spans="1:11" x14ac:dyDescent="0.25">
      <c r="A306"/>
      <c r="B306" s="5">
        <f t="shared" si="30"/>
        <v>77</v>
      </c>
      <c r="C306">
        <v>367</v>
      </c>
      <c r="D306" t="s">
        <v>397</v>
      </c>
      <c r="H306" s="3"/>
      <c r="I306" s="5"/>
      <c r="J306" s="3"/>
      <c r="K306"/>
    </row>
    <row r="307" spans="1:11" x14ac:dyDescent="0.25">
      <c r="A307"/>
      <c r="B307" s="5">
        <f t="shared" si="30"/>
        <v>78</v>
      </c>
      <c r="C307">
        <v>417</v>
      </c>
      <c r="D307" t="s">
        <v>398</v>
      </c>
      <c r="H307" s="3"/>
      <c r="I307" s="5"/>
      <c r="J307" s="3"/>
      <c r="K307"/>
    </row>
    <row r="308" spans="1:11" x14ac:dyDescent="0.25">
      <c r="A308"/>
      <c r="B308" s="5">
        <f t="shared" si="30"/>
        <v>79</v>
      </c>
      <c r="C308">
        <v>395</v>
      </c>
      <c r="D308" t="s">
        <v>399</v>
      </c>
      <c r="H308" s="3"/>
      <c r="I308" s="5"/>
      <c r="J308" s="3"/>
      <c r="K308"/>
    </row>
    <row r="309" spans="1:11" x14ac:dyDescent="0.25">
      <c r="A309"/>
      <c r="B309" s="5">
        <f t="shared" si="30"/>
        <v>80</v>
      </c>
      <c r="C309">
        <v>448</v>
      </c>
      <c r="D309" t="s">
        <v>400</v>
      </c>
      <c r="H309" s="3"/>
      <c r="I309" s="5"/>
      <c r="J309" s="3"/>
      <c r="K309"/>
    </row>
    <row r="310" spans="1:11" x14ac:dyDescent="0.25">
      <c r="A310"/>
      <c r="B310" s="5">
        <f t="shared" si="30"/>
        <v>81</v>
      </c>
      <c r="C310">
        <v>430</v>
      </c>
      <c r="D310" t="s">
        <v>401</v>
      </c>
      <c r="H310" s="3"/>
      <c r="I310" s="5"/>
      <c r="J310" s="3"/>
      <c r="K310"/>
    </row>
    <row r="311" spans="1:11" x14ac:dyDescent="0.25">
      <c r="A311"/>
      <c r="B311" s="5">
        <f t="shared" si="30"/>
        <v>82</v>
      </c>
      <c r="C311">
        <v>368</v>
      </c>
      <c r="D311" t="s">
        <v>402</v>
      </c>
      <c r="H311" s="3"/>
      <c r="I311" s="5"/>
      <c r="J311" s="3"/>
      <c r="K311"/>
    </row>
    <row r="312" spans="1:11" x14ac:dyDescent="0.25">
      <c r="A312"/>
      <c r="B312" s="5">
        <f t="shared" si="30"/>
        <v>83</v>
      </c>
      <c r="C312">
        <v>344</v>
      </c>
      <c r="D312" t="s">
        <v>403</v>
      </c>
      <c r="H312" s="3"/>
      <c r="I312" s="5"/>
      <c r="J312" s="3"/>
      <c r="K312"/>
    </row>
    <row r="313" spans="1:11" x14ac:dyDescent="0.25">
      <c r="A313"/>
      <c r="B313" s="5">
        <f t="shared" si="30"/>
        <v>84</v>
      </c>
      <c r="C313">
        <v>342</v>
      </c>
      <c r="D313" t="s">
        <v>404</v>
      </c>
      <c r="H313" s="3"/>
      <c r="I313" s="5"/>
      <c r="J313" s="3"/>
      <c r="K313"/>
    </row>
    <row r="314" spans="1:11" x14ac:dyDescent="0.25">
      <c r="A314"/>
      <c r="B314" s="5">
        <f t="shared" si="30"/>
        <v>85</v>
      </c>
      <c r="C314">
        <v>326</v>
      </c>
      <c r="D314" t="s">
        <v>405</v>
      </c>
      <c r="H314" s="3"/>
      <c r="I314" s="5"/>
      <c r="J314" s="3"/>
      <c r="K314"/>
    </row>
    <row r="315" spans="1:11" x14ac:dyDescent="0.25">
      <c r="A315"/>
      <c r="B315" s="5">
        <f t="shared" si="30"/>
        <v>86</v>
      </c>
      <c r="C315">
        <v>401</v>
      </c>
      <c r="D315" t="s">
        <v>406</v>
      </c>
      <c r="H315" s="3"/>
      <c r="I315" s="5"/>
      <c r="J315" s="3"/>
      <c r="K315"/>
    </row>
    <row r="316" spans="1:11" x14ac:dyDescent="0.25">
      <c r="A316"/>
      <c r="B316" s="5">
        <f t="shared" si="30"/>
        <v>87</v>
      </c>
      <c r="C316">
        <v>403</v>
      </c>
      <c r="D316" s="53" t="s">
        <v>442</v>
      </c>
      <c r="E316" t="s">
        <v>443</v>
      </c>
      <c r="H316" s="3"/>
      <c r="I316" s="5"/>
      <c r="J316" s="3"/>
      <c r="K316"/>
    </row>
    <row r="317" spans="1:11" x14ac:dyDescent="0.25">
      <c r="A317"/>
      <c r="B317" s="5">
        <f t="shared" si="30"/>
        <v>88</v>
      </c>
      <c r="C317">
        <v>406</v>
      </c>
      <c r="D317" t="s">
        <v>407</v>
      </c>
      <c r="H317" s="3"/>
      <c r="I317" s="5"/>
      <c r="J317" s="3"/>
      <c r="K317"/>
    </row>
    <row r="318" spans="1:11" x14ac:dyDescent="0.25">
      <c r="A318"/>
      <c r="B318" s="5">
        <f t="shared" si="30"/>
        <v>89</v>
      </c>
      <c r="C318">
        <v>426</v>
      </c>
      <c r="D318" t="s">
        <v>408</v>
      </c>
      <c r="H318" s="3"/>
      <c r="I318" s="5"/>
      <c r="J318" s="3"/>
      <c r="K318"/>
    </row>
    <row r="319" spans="1:11" x14ac:dyDescent="0.25">
      <c r="A319"/>
      <c r="B319" s="5">
        <f t="shared" si="30"/>
        <v>90</v>
      </c>
      <c r="C319">
        <v>419</v>
      </c>
      <c r="D319" t="s">
        <v>409</v>
      </c>
      <c r="H319" s="3"/>
      <c r="I319" s="5"/>
      <c r="J319" s="3"/>
      <c r="K319"/>
    </row>
    <row r="320" spans="1:11" x14ac:dyDescent="0.25">
      <c r="A320"/>
      <c r="B320" s="5">
        <f t="shared" si="30"/>
        <v>91</v>
      </c>
      <c r="C320">
        <v>376</v>
      </c>
      <c r="D320" t="s">
        <v>410</v>
      </c>
      <c r="H320" s="3"/>
      <c r="I320" s="5"/>
      <c r="J320" s="3"/>
      <c r="K320"/>
    </row>
    <row r="321" spans="1:11" x14ac:dyDescent="0.25">
      <c r="A321"/>
      <c r="B321" s="5">
        <f t="shared" si="30"/>
        <v>92</v>
      </c>
      <c r="C321">
        <v>420</v>
      </c>
      <c r="D321" t="s">
        <v>411</v>
      </c>
      <c r="H321" s="3"/>
      <c r="I321" s="5"/>
      <c r="J321" s="3"/>
      <c r="K321"/>
    </row>
    <row r="322" spans="1:11" x14ac:dyDescent="0.25">
      <c r="A322"/>
      <c r="B322" s="5">
        <f t="shared" si="30"/>
        <v>93</v>
      </c>
      <c r="C322">
        <v>331</v>
      </c>
      <c r="D322" t="s">
        <v>412</v>
      </c>
      <c r="H322" s="3"/>
      <c r="I322" s="5"/>
      <c r="J322" s="3"/>
      <c r="K322"/>
    </row>
    <row r="323" spans="1:11" x14ac:dyDescent="0.25">
      <c r="A323"/>
      <c r="B323" s="5">
        <f t="shared" si="30"/>
        <v>94</v>
      </c>
      <c r="C323">
        <v>370</v>
      </c>
      <c r="D323" t="s">
        <v>413</v>
      </c>
      <c r="H323" s="3"/>
      <c r="I323" s="5"/>
      <c r="J323" s="3"/>
      <c r="K323"/>
    </row>
    <row r="324" spans="1:11" x14ac:dyDescent="0.25">
      <c r="A324"/>
      <c r="B324" s="5">
        <f t="shared" si="30"/>
        <v>95</v>
      </c>
      <c r="C324">
        <v>365</v>
      </c>
      <c r="D324" t="s">
        <v>414</v>
      </c>
      <c r="H324" s="3"/>
      <c r="I324" s="5"/>
      <c r="J324" s="3"/>
      <c r="K324"/>
    </row>
    <row r="325" spans="1:11" x14ac:dyDescent="0.25">
      <c r="A325"/>
      <c r="B325" s="5">
        <f t="shared" si="30"/>
        <v>96</v>
      </c>
      <c r="C325">
        <v>445</v>
      </c>
      <c r="D325" t="s">
        <v>415</v>
      </c>
      <c r="E325">
        <v>48.24</v>
      </c>
      <c r="H325" s="3"/>
      <c r="I325" s="5"/>
      <c r="J325" s="3"/>
      <c r="K325"/>
    </row>
    <row r="326" spans="1:11" x14ac:dyDescent="0.25">
      <c r="A326"/>
      <c r="B326" s="5">
        <f t="shared" si="30"/>
        <v>97</v>
      </c>
      <c r="C326">
        <v>446</v>
      </c>
      <c r="D326" t="s">
        <v>416</v>
      </c>
      <c r="H326" s="3"/>
      <c r="I326" s="5"/>
      <c r="J326" s="3"/>
      <c r="K326"/>
    </row>
    <row r="327" spans="1:11" x14ac:dyDescent="0.25">
      <c r="A327"/>
      <c r="B327" s="5">
        <f t="shared" si="30"/>
        <v>98</v>
      </c>
      <c r="C327">
        <v>402</v>
      </c>
      <c r="D327" t="s">
        <v>417</v>
      </c>
      <c r="H327" s="3"/>
      <c r="I327" s="5"/>
      <c r="J327" s="3"/>
      <c r="K327"/>
    </row>
    <row r="328" spans="1:11" x14ac:dyDescent="0.25">
      <c r="A328"/>
      <c r="B328" s="5">
        <f t="shared" si="30"/>
        <v>99</v>
      </c>
      <c r="C328">
        <v>499</v>
      </c>
      <c r="D328" t="s">
        <v>418</v>
      </c>
      <c r="H328" s="3"/>
      <c r="I328" s="5"/>
      <c r="J328" s="3"/>
      <c r="K328"/>
    </row>
    <row r="329" spans="1:11" x14ac:dyDescent="0.25">
      <c r="A329"/>
      <c r="B329" s="5">
        <f t="shared" si="30"/>
        <v>100</v>
      </c>
      <c r="C329">
        <v>356</v>
      </c>
      <c r="D329" t="s">
        <v>419</v>
      </c>
      <c r="H329" s="3"/>
      <c r="I329" s="5"/>
      <c r="J329" s="3"/>
      <c r="K329"/>
    </row>
    <row r="330" spans="1:11" x14ac:dyDescent="0.25">
      <c r="A330"/>
      <c r="B330" s="5">
        <f t="shared" si="30"/>
        <v>101</v>
      </c>
      <c r="C330">
        <v>345</v>
      </c>
      <c r="D330" t="s">
        <v>420</v>
      </c>
      <c r="K330"/>
    </row>
    <row r="331" spans="1:11" x14ac:dyDescent="0.25">
      <c r="A331"/>
      <c r="B331" s="5">
        <f t="shared" si="30"/>
        <v>102</v>
      </c>
      <c r="C331">
        <v>399</v>
      </c>
      <c r="D331" t="s">
        <v>421</v>
      </c>
      <c r="K331"/>
    </row>
    <row r="332" spans="1:11" x14ac:dyDescent="0.25">
      <c r="A332"/>
      <c r="B332" s="5">
        <f t="shared" si="30"/>
        <v>103</v>
      </c>
      <c r="C332">
        <v>441</v>
      </c>
      <c r="D332" t="s">
        <v>422</v>
      </c>
      <c r="K332"/>
    </row>
    <row r="333" spans="1:11" x14ac:dyDescent="0.25">
      <c r="A333"/>
      <c r="B333" s="5">
        <f t="shared" si="30"/>
        <v>104</v>
      </c>
      <c r="C333">
        <v>414</v>
      </c>
      <c r="D333" t="s">
        <v>423</v>
      </c>
      <c r="K333"/>
    </row>
    <row r="334" spans="1:11" x14ac:dyDescent="0.25">
      <c r="A334"/>
      <c r="B334" s="5">
        <f t="shared" si="30"/>
        <v>105</v>
      </c>
      <c r="C334">
        <v>504</v>
      </c>
      <c r="D334" t="s">
        <v>424</v>
      </c>
      <c r="K334"/>
    </row>
    <row r="335" spans="1:11" x14ac:dyDescent="0.25">
      <c r="A335"/>
      <c r="B335" s="5">
        <f t="shared" si="30"/>
        <v>106</v>
      </c>
      <c r="C335">
        <v>436</v>
      </c>
      <c r="D335" t="s">
        <v>425</v>
      </c>
      <c r="K335"/>
    </row>
    <row r="336" spans="1:11" x14ac:dyDescent="0.25">
      <c r="A336"/>
      <c r="B336" s="5">
        <f t="shared" si="30"/>
        <v>107</v>
      </c>
      <c r="C336">
        <v>325</v>
      </c>
      <c r="D336" t="s">
        <v>426</v>
      </c>
      <c r="G336"/>
      <c r="H336"/>
      <c r="K336"/>
    </row>
    <row r="337" spans="1:11" x14ac:dyDescent="0.25">
      <c r="A337"/>
      <c r="B337" s="5">
        <f t="shared" si="30"/>
        <v>108</v>
      </c>
      <c r="C337">
        <v>352</v>
      </c>
      <c r="D337" t="s">
        <v>427</v>
      </c>
      <c r="G337"/>
      <c r="H337"/>
      <c r="K337"/>
    </row>
    <row r="338" spans="1:11" x14ac:dyDescent="0.25">
      <c r="A338"/>
      <c r="B338" s="5">
        <f t="shared" si="30"/>
        <v>109</v>
      </c>
      <c r="C338">
        <v>396</v>
      </c>
      <c r="D338" t="s">
        <v>428</v>
      </c>
      <c r="E338">
        <v>53.16</v>
      </c>
      <c r="G338"/>
      <c r="H338"/>
      <c r="K338"/>
    </row>
    <row r="339" spans="1:11" x14ac:dyDescent="0.25">
      <c r="A339"/>
      <c r="B339" s="5">
        <f t="shared" si="30"/>
        <v>110</v>
      </c>
      <c r="C339">
        <v>379</v>
      </c>
      <c r="D339" t="s">
        <v>429</v>
      </c>
      <c r="G339"/>
      <c r="H339"/>
      <c r="K339"/>
    </row>
    <row r="340" spans="1:11" x14ac:dyDescent="0.25">
      <c r="A340"/>
      <c r="B340" s="5">
        <f t="shared" si="30"/>
        <v>111</v>
      </c>
      <c r="C340">
        <v>427</v>
      </c>
      <c r="D340" t="s">
        <v>430</v>
      </c>
      <c r="G340"/>
      <c r="H340"/>
      <c r="K340"/>
    </row>
    <row r="341" spans="1:11" x14ac:dyDescent="0.25">
      <c r="A341"/>
      <c r="B341" s="5">
        <f t="shared" si="30"/>
        <v>112</v>
      </c>
      <c r="C341">
        <v>439</v>
      </c>
      <c r="D341" t="s">
        <v>431</v>
      </c>
      <c r="G341"/>
      <c r="H341"/>
      <c r="K341"/>
    </row>
    <row r="342" spans="1:11" x14ac:dyDescent="0.25">
      <c r="A342"/>
      <c r="B342" s="5">
        <f t="shared" si="30"/>
        <v>113</v>
      </c>
      <c r="C342">
        <v>377</v>
      </c>
      <c r="D342" t="s">
        <v>432</v>
      </c>
      <c r="G342"/>
      <c r="H342"/>
      <c r="K342"/>
    </row>
    <row r="343" spans="1:11" x14ac:dyDescent="0.25">
      <c r="A343"/>
      <c r="B343" s="5">
        <f t="shared" si="30"/>
        <v>114</v>
      </c>
      <c r="C343">
        <v>371</v>
      </c>
      <c r="D343" t="s">
        <v>433</v>
      </c>
      <c r="E343">
        <v>56.17</v>
      </c>
      <c r="G343"/>
      <c r="H343"/>
      <c r="K343"/>
    </row>
    <row r="344" spans="1:11" x14ac:dyDescent="0.25">
      <c r="A344"/>
      <c r="B344" s="5">
        <f t="shared" si="30"/>
        <v>115</v>
      </c>
      <c r="C344">
        <v>327</v>
      </c>
      <c r="D344" t="s">
        <v>434</v>
      </c>
      <c r="G344"/>
      <c r="H344"/>
      <c r="K344"/>
    </row>
    <row r="345" spans="1:11" x14ac:dyDescent="0.25">
      <c r="A345"/>
      <c r="B345" s="5">
        <f t="shared" si="30"/>
        <v>116</v>
      </c>
      <c r="C345">
        <v>415</v>
      </c>
      <c r="D345" t="s">
        <v>435</v>
      </c>
      <c r="G345"/>
      <c r="H345"/>
      <c r="K345"/>
    </row>
    <row r="346" spans="1:11" x14ac:dyDescent="0.25">
      <c r="A346"/>
      <c r="B346" s="5">
        <f t="shared" si="30"/>
        <v>117</v>
      </c>
      <c r="C346">
        <v>398</v>
      </c>
      <c r="D346" t="s">
        <v>436</v>
      </c>
      <c r="G346"/>
      <c r="H346"/>
      <c r="K346"/>
    </row>
    <row r="347" spans="1:11" x14ac:dyDescent="0.25">
      <c r="A347"/>
      <c r="B347" s="5">
        <f t="shared" si="30"/>
        <v>118</v>
      </c>
      <c r="C347">
        <v>374</v>
      </c>
      <c r="D347" t="s">
        <v>437</v>
      </c>
      <c r="G347"/>
      <c r="H347"/>
      <c r="K347"/>
    </row>
    <row r="348" spans="1:11" x14ac:dyDescent="0.25">
      <c r="A348"/>
      <c r="B348" s="5">
        <f t="shared" si="30"/>
        <v>119</v>
      </c>
      <c r="C348">
        <v>431</v>
      </c>
      <c r="D348" t="s">
        <v>438</v>
      </c>
      <c r="G348"/>
      <c r="H348"/>
      <c r="K348"/>
    </row>
    <row r="349" spans="1:11" x14ac:dyDescent="0.25">
      <c r="A349"/>
      <c r="B349" s="5">
        <f t="shared" si="30"/>
        <v>120</v>
      </c>
      <c r="C349">
        <v>383</v>
      </c>
      <c r="D349" t="s">
        <v>439</v>
      </c>
      <c r="G349"/>
      <c r="H349"/>
      <c r="K349"/>
    </row>
    <row r="350" spans="1:11" x14ac:dyDescent="0.25">
      <c r="A350"/>
      <c r="B350" s="5">
        <f t="shared" si="30"/>
        <v>121</v>
      </c>
      <c r="C350">
        <v>334</v>
      </c>
      <c r="D350" t="s">
        <v>440</v>
      </c>
      <c r="G350"/>
      <c r="H350"/>
      <c r="K350"/>
    </row>
    <row r="351" spans="1:11" x14ac:dyDescent="0.25">
      <c r="A351"/>
      <c r="B351" s="5">
        <f t="shared" si="30"/>
        <v>122</v>
      </c>
      <c r="C351"/>
      <c r="G351"/>
      <c r="H351"/>
      <c r="K351"/>
    </row>
    <row r="352" spans="1:11" x14ac:dyDescent="0.25">
      <c r="A352"/>
      <c r="B352" s="5">
        <f t="shared" si="30"/>
        <v>123</v>
      </c>
      <c r="C352"/>
      <c r="G352"/>
      <c r="H352"/>
      <c r="K352"/>
    </row>
    <row r="353" spans="1:11" x14ac:dyDescent="0.25">
      <c r="A353"/>
      <c r="B353" s="5">
        <f t="shared" si="30"/>
        <v>124</v>
      </c>
      <c r="C353"/>
      <c r="G353"/>
      <c r="H353"/>
      <c r="K353"/>
    </row>
    <row r="354" spans="1:11" x14ac:dyDescent="0.25">
      <c r="A354"/>
      <c r="B354" s="5">
        <f t="shared" si="30"/>
        <v>125</v>
      </c>
      <c r="C354"/>
      <c r="G354"/>
      <c r="H354"/>
      <c r="K354"/>
    </row>
    <row r="355" spans="1:11" x14ac:dyDescent="0.25">
      <c r="A355"/>
      <c r="B355" s="5">
        <f t="shared" si="30"/>
        <v>126</v>
      </c>
      <c r="C355"/>
      <c r="G355"/>
      <c r="H355"/>
      <c r="K355"/>
    </row>
    <row r="356" spans="1:11" x14ac:dyDescent="0.25">
      <c r="A356"/>
      <c r="B356" s="5">
        <f t="shared" si="30"/>
        <v>127</v>
      </c>
      <c r="C356"/>
      <c r="G356"/>
      <c r="H356"/>
      <c r="K356"/>
    </row>
    <row r="357" spans="1:11" x14ac:dyDescent="0.25">
      <c r="A357"/>
      <c r="B357" s="5">
        <f t="shared" si="30"/>
        <v>128</v>
      </c>
      <c r="C357"/>
      <c r="G357"/>
      <c r="H357"/>
      <c r="K357"/>
    </row>
    <row r="358" spans="1:11" x14ac:dyDescent="0.25">
      <c r="A358"/>
      <c r="B358" s="5">
        <f t="shared" si="30"/>
        <v>129</v>
      </c>
      <c r="C358"/>
      <c r="G358"/>
      <c r="H358"/>
      <c r="K358"/>
    </row>
    <row r="359" spans="1:11" x14ac:dyDescent="0.25">
      <c r="A359"/>
      <c r="B359" s="5">
        <f t="shared" si="30"/>
        <v>130</v>
      </c>
      <c r="C359"/>
      <c r="G359"/>
      <c r="H359"/>
      <c r="K359"/>
    </row>
    <row r="360" spans="1:11" x14ac:dyDescent="0.25">
      <c r="A360"/>
      <c r="B360" s="5">
        <f t="shared" ref="B360:B423" si="31">+B359+1</f>
        <v>131</v>
      </c>
      <c r="C360"/>
      <c r="G360"/>
      <c r="H360"/>
      <c r="K360"/>
    </row>
    <row r="361" spans="1:11" x14ac:dyDescent="0.25">
      <c r="A361"/>
      <c r="B361" s="5">
        <f t="shared" si="31"/>
        <v>132</v>
      </c>
      <c r="C361"/>
      <c r="G361"/>
      <c r="H361"/>
      <c r="K361"/>
    </row>
    <row r="362" spans="1:11" x14ac:dyDescent="0.25">
      <c r="A362"/>
      <c r="B362" s="5">
        <f t="shared" si="31"/>
        <v>133</v>
      </c>
      <c r="C362"/>
      <c r="G362"/>
      <c r="H362"/>
      <c r="K362"/>
    </row>
    <row r="363" spans="1:11" x14ac:dyDescent="0.25">
      <c r="A363"/>
      <c r="B363" s="5">
        <f t="shared" si="31"/>
        <v>134</v>
      </c>
      <c r="C363"/>
      <c r="G363"/>
      <c r="H363"/>
      <c r="K363"/>
    </row>
    <row r="364" spans="1:11" x14ac:dyDescent="0.25">
      <c r="A364"/>
      <c r="B364" s="5">
        <f t="shared" si="31"/>
        <v>135</v>
      </c>
      <c r="C364"/>
      <c r="G364"/>
      <c r="H364"/>
      <c r="K364"/>
    </row>
    <row r="365" spans="1:11" x14ac:dyDescent="0.25">
      <c r="A365"/>
      <c r="B365" s="5">
        <f t="shared" si="31"/>
        <v>136</v>
      </c>
      <c r="C365"/>
      <c r="G365"/>
      <c r="H365"/>
      <c r="K365"/>
    </row>
    <row r="366" spans="1:11" x14ac:dyDescent="0.25">
      <c r="A366"/>
      <c r="B366" s="5">
        <f t="shared" si="31"/>
        <v>137</v>
      </c>
      <c r="C366"/>
      <c r="G366"/>
      <c r="H366"/>
      <c r="K366"/>
    </row>
    <row r="367" spans="1:11" x14ac:dyDescent="0.25">
      <c r="A367"/>
      <c r="B367" s="5">
        <f t="shared" si="31"/>
        <v>138</v>
      </c>
      <c r="C367"/>
      <c r="G367"/>
      <c r="H367"/>
      <c r="K367"/>
    </row>
    <row r="368" spans="1:11" x14ac:dyDescent="0.25">
      <c r="A368"/>
      <c r="B368" s="5">
        <f t="shared" si="31"/>
        <v>139</v>
      </c>
      <c r="C368"/>
      <c r="G368"/>
      <c r="H368"/>
      <c r="K368"/>
    </row>
    <row r="369" spans="1:11" x14ac:dyDescent="0.25">
      <c r="A369"/>
      <c r="B369" s="5">
        <f t="shared" si="31"/>
        <v>140</v>
      </c>
      <c r="C369"/>
      <c r="G369"/>
      <c r="H369"/>
      <c r="K369"/>
    </row>
    <row r="370" spans="1:11" x14ac:dyDescent="0.25">
      <c r="A370"/>
      <c r="B370" s="5">
        <f t="shared" si="31"/>
        <v>141</v>
      </c>
      <c r="C370"/>
      <c r="G370"/>
      <c r="H370"/>
      <c r="K370"/>
    </row>
    <row r="371" spans="1:11" x14ac:dyDescent="0.25">
      <c r="A371"/>
      <c r="B371" s="5">
        <f t="shared" si="31"/>
        <v>142</v>
      </c>
      <c r="C371"/>
      <c r="G371"/>
      <c r="H371"/>
      <c r="K371"/>
    </row>
    <row r="372" spans="1:11" x14ac:dyDescent="0.25">
      <c r="A372"/>
      <c r="B372" s="5">
        <f t="shared" si="31"/>
        <v>143</v>
      </c>
      <c r="C372"/>
      <c r="G372"/>
      <c r="H372"/>
      <c r="K372"/>
    </row>
    <row r="373" spans="1:11" x14ac:dyDescent="0.25">
      <c r="A373"/>
      <c r="B373" s="5">
        <f t="shared" si="31"/>
        <v>144</v>
      </c>
      <c r="C373"/>
      <c r="G373"/>
      <c r="H373"/>
      <c r="K373"/>
    </row>
    <row r="374" spans="1:11" x14ac:dyDescent="0.25">
      <c r="A374"/>
      <c r="B374" s="5">
        <f t="shared" si="31"/>
        <v>145</v>
      </c>
      <c r="C374"/>
      <c r="G374"/>
      <c r="H374"/>
      <c r="K374"/>
    </row>
    <row r="375" spans="1:11" x14ac:dyDescent="0.25">
      <c r="A375"/>
      <c r="B375" s="5">
        <f t="shared" si="31"/>
        <v>146</v>
      </c>
      <c r="C375"/>
      <c r="G375"/>
      <c r="H375"/>
      <c r="K375"/>
    </row>
    <row r="376" spans="1:11" x14ac:dyDescent="0.25">
      <c r="A376"/>
      <c r="B376" s="5">
        <f t="shared" si="31"/>
        <v>147</v>
      </c>
      <c r="C376"/>
      <c r="G376"/>
      <c r="H376"/>
      <c r="K376"/>
    </row>
    <row r="377" spans="1:11" x14ac:dyDescent="0.25">
      <c r="A377"/>
      <c r="B377" s="5">
        <f t="shared" si="31"/>
        <v>148</v>
      </c>
      <c r="C377"/>
      <c r="G377"/>
      <c r="H377"/>
      <c r="K377"/>
    </row>
    <row r="378" spans="1:11" x14ac:dyDescent="0.25">
      <c r="A378"/>
      <c r="B378" s="5">
        <f t="shared" si="31"/>
        <v>149</v>
      </c>
      <c r="C378"/>
      <c r="G378"/>
      <c r="H378"/>
      <c r="K378"/>
    </row>
    <row r="379" spans="1:11" x14ac:dyDescent="0.25">
      <c r="A379"/>
      <c r="B379" s="5">
        <f t="shared" si="31"/>
        <v>150</v>
      </c>
      <c r="C379"/>
      <c r="G379"/>
      <c r="H379"/>
      <c r="K379"/>
    </row>
    <row r="380" spans="1:11" x14ac:dyDescent="0.25">
      <c r="A380"/>
      <c r="B380" s="5">
        <f t="shared" si="31"/>
        <v>151</v>
      </c>
      <c r="C380"/>
      <c r="G380"/>
      <c r="H380"/>
      <c r="K380"/>
    </row>
    <row r="381" spans="1:11" x14ac:dyDescent="0.25">
      <c r="A381"/>
      <c r="B381" s="5">
        <f t="shared" si="31"/>
        <v>152</v>
      </c>
      <c r="C381"/>
      <c r="G381"/>
      <c r="H381"/>
      <c r="K381"/>
    </row>
    <row r="382" spans="1:11" x14ac:dyDescent="0.25">
      <c r="A382"/>
      <c r="B382" s="5">
        <f t="shared" si="31"/>
        <v>153</v>
      </c>
      <c r="C382"/>
      <c r="G382"/>
      <c r="H382"/>
      <c r="K382"/>
    </row>
    <row r="383" spans="1:11" x14ac:dyDescent="0.25">
      <c r="A383"/>
      <c r="B383" s="5">
        <f t="shared" si="31"/>
        <v>154</v>
      </c>
      <c r="C383"/>
      <c r="G383"/>
      <c r="H383"/>
      <c r="K383"/>
    </row>
    <row r="384" spans="1:11" x14ac:dyDescent="0.25">
      <c r="A384"/>
      <c r="B384" s="5">
        <f t="shared" si="31"/>
        <v>155</v>
      </c>
      <c r="C384"/>
      <c r="G384"/>
      <c r="H384"/>
      <c r="K384"/>
    </row>
    <row r="385" spans="1:11" x14ac:dyDescent="0.25">
      <c r="A385"/>
      <c r="B385" s="5">
        <f t="shared" si="31"/>
        <v>156</v>
      </c>
      <c r="C385"/>
      <c r="G385"/>
      <c r="H385"/>
      <c r="K385"/>
    </row>
    <row r="386" spans="1:11" x14ac:dyDescent="0.25">
      <c r="A386"/>
      <c r="B386" s="5">
        <f t="shared" si="31"/>
        <v>157</v>
      </c>
      <c r="C386"/>
      <c r="G386"/>
      <c r="H386"/>
      <c r="K386"/>
    </row>
    <row r="387" spans="1:11" x14ac:dyDescent="0.25">
      <c r="A387"/>
      <c r="B387" s="5">
        <f t="shared" si="31"/>
        <v>158</v>
      </c>
      <c r="C387"/>
      <c r="G387"/>
      <c r="H387"/>
      <c r="K387"/>
    </row>
    <row r="388" spans="1:11" x14ac:dyDescent="0.25">
      <c r="A388"/>
      <c r="B388" s="5">
        <f t="shared" si="31"/>
        <v>159</v>
      </c>
      <c r="C388"/>
      <c r="G388"/>
      <c r="H388"/>
      <c r="K388"/>
    </row>
    <row r="389" spans="1:11" x14ac:dyDescent="0.25">
      <c r="A389"/>
      <c r="B389" s="5">
        <f t="shared" si="31"/>
        <v>160</v>
      </c>
      <c r="C389"/>
      <c r="G389"/>
      <c r="H389"/>
      <c r="K389"/>
    </row>
    <row r="390" spans="1:11" x14ac:dyDescent="0.25">
      <c r="A390"/>
      <c r="B390" s="5">
        <f t="shared" si="31"/>
        <v>161</v>
      </c>
      <c r="C390"/>
      <c r="G390"/>
      <c r="H390"/>
      <c r="K390"/>
    </row>
    <row r="391" spans="1:11" x14ac:dyDescent="0.25">
      <c r="A391"/>
      <c r="B391" s="5">
        <f t="shared" si="31"/>
        <v>162</v>
      </c>
      <c r="C391"/>
      <c r="G391"/>
      <c r="H391"/>
      <c r="K391"/>
    </row>
    <row r="392" spans="1:11" x14ac:dyDescent="0.25">
      <c r="A392"/>
      <c r="B392" s="5">
        <f t="shared" si="31"/>
        <v>163</v>
      </c>
      <c r="C392"/>
      <c r="G392"/>
      <c r="H392"/>
      <c r="K392"/>
    </row>
    <row r="393" spans="1:11" x14ac:dyDescent="0.25">
      <c r="A393"/>
      <c r="B393" s="5">
        <f t="shared" si="31"/>
        <v>164</v>
      </c>
      <c r="C393"/>
      <c r="G393"/>
      <c r="H393"/>
      <c r="K393"/>
    </row>
    <row r="394" spans="1:11" x14ac:dyDescent="0.25">
      <c r="A394"/>
      <c r="B394" s="5">
        <f t="shared" si="31"/>
        <v>165</v>
      </c>
      <c r="C394"/>
      <c r="G394"/>
      <c r="H394"/>
      <c r="K394"/>
    </row>
    <row r="395" spans="1:11" x14ac:dyDescent="0.25">
      <c r="A395"/>
      <c r="B395" s="5">
        <f t="shared" si="31"/>
        <v>166</v>
      </c>
      <c r="C395" t="s">
        <v>75</v>
      </c>
      <c r="G395"/>
      <c r="H395"/>
      <c r="K395"/>
    </row>
    <row r="396" spans="1:11" x14ac:dyDescent="0.25">
      <c r="A396"/>
      <c r="B396" s="5">
        <f t="shared" si="31"/>
        <v>167</v>
      </c>
      <c r="C396"/>
      <c r="G396"/>
      <c r="H396"/>
      <c r="K396"/>
    </row>
    <row r="397" spans="1:11" x14ac:dyDescent="0.25">
      <c r="A397"/>
      <c r="B397" s="5">
        <f t="shared" si="31"/>
        <v>168</v>
      </c>
      <c r="C397"/>
      <c r="G397"/>
      <c r="H397"/>
      <c r="K397"/>
    </row>
    <row r="398" spans="1:11" x14ac:dyDescent="0.25">
      <c r="A398"/>
      <c r="B398" s="5">
        <f t="shared" si="31"/>
        <v>169</v>
      </c>
      <c r="C398"/>
      <c r="G398"/>
      <c r="H398"/>
      <c r="K398"/>
    </row>
    <row r="399" spans="1:11" x14ac:dyDescent="0.25">
      <c r="A399"/>
      <c r="B399" s="5">
        <f t="shared" si="31"/>
        <v>170</v>
      </c>
      <c r="C399"/>
      <c r="G399"/>
      <c r="H399"/>
      <c r="K399"/>
    </row>
    <row r="400" spans="1:11" x14ac:dyDescent="0.25">
      <c r="A400"/>
      <c r="B400" s="5">
        <f t="shared" si="31"/>
        <v>171</v>
      </c>
      <c r="C400"/>
      <c r="G400"/>
      <c r="H400"/>
      <c r="K400"/>
    </row>
    <row r="401" spans="1:11" x14ac:dyDescent="0.25">
      <c r="A401"/>
      <c r="B401" s="5">
        <f t="shared" si="31"/>
        <v>172</v>
      </c>
      <c r="C401"/>
      <c r="G401"/>
      <c r="H401"/>
      <c r="K401"/>
    </row>
    <row r="402" spans="1:11" x14ac:dyDescent="0.25">
      <c r="A402"/>
      <c r="B402" s="5">
        <f t="shared" si="31"/>
        <v>173</v>
      </c>
      <c r="C402"/>
      <c r="G402"/>
      <c r="H402"/>
      <c r="K402"/>
    </row>
    <row r="403" spans="1:11" x14ac:dyDescent="0.25">
      <c r="A403"/>
      <c r="B403" s="5">
        <f t="shared" si="31"/>
        <v>174</v>
      </c>
      <c r="C403"/>
      <c r="G403"/>
      <c r="H403"/>
      <c r="K403"/>
    </row>
    <row r="404" spans="1:11" x14ac:dyDescent="0.25">
      <c r="A404"/>
      <c r="B404" s="5">
        <f t="shared" si="31"/>
        <v>175</v>
      </c>
      <c r="C404"/>
      <c r="G404"/>
      <c r="H404"/>
      <c r="K404"/>
    </row>
    <row r="405" spans="1:11" x14ac:dyDescent="0.25">
      <c r="A405"/>
      <c r="B405" s="5">
        <f t="shared" si="31"/>
        <v>176</v>
      </c>
      <c r="C405"/>
      <c r="G405"/>
      <c r="H405"/>
      <c r="K405"/>
    </row>
    <row r="406" spans="1:11" x14ac:dyDescent="0.25">
      <c r="A406"/>
      <c r="B406" s="5">
        <f t="shared" si="31"/>
        <v>177</v>
      </c>
      <c r="C406"/>
      <c r="G406"/>
      <c r="H406"/>
      <c r="K406"/>
    </row>
    <row r="407" spans="1:11" x14ac:dyDescent="0.25">
      <c r="A407"/>
      <c r="B407" s="5">
        <f t="shared" si="31"/>
        <v>178</v>
      </c>
      <c r="C407"/>
      <c r="G407"/>
      <c r="H407"/>
      <c r="K407"/>
    </row>
    <row r="408" spans="1:11" x14ac:dyDescent="0.25">
      <c r="A408"/>
      <c r="B408" s="5">
        <f t="shared" si="31"/>
        <v>179</v>
      </c>
      <c r="C408"/>
      <c r="G408"/>
      <c r="H408"/>
      <c r="K408"/>
    </row>
    <row r="409" spans="1:11" x14ac:dyDescent="0.25">
      <c r="A409"/>
      <c r="B409" s="5">
        <f t="shared" si="31"/>
        <v>180</v>
      </c>
      <c r="C409"/>
      <c r="G409"/>
      <c r="H409"/>
      <c r="K409"/>
    </row>
    <row r="410" spans="1:11" x14ac:dyDescent="0.25">
      <c r="A410"/>
      <c r="B410" s="5">
        <f t="shared" si="31"/>
        <v>181</v>
      </c>
      <c r="C410"/>
      <c r="G410"/>
      <c r="H410"/>
      <c r="K410"/>
    </row>
    <row r="411" spans="1:11" x14ac:dyDescent="0.25">
      <c r="A411"/>
      <c r="B411" s="5">
        <f t="shared" si="31"/>
        <v>182</v>
      </c>
      <c r="C411"/>
      <c r="G411"/>
      <c r="H411"/>
      <c r="K411"/>
    </row>
    <row r="412" spans="1:11" x14ac:dyDescent="0.25">
      <c r="A412"/>
      <c r="B412" s="5">
        <f t="shared" si="31"/>
        <v>183</v>
      </c>
      <c r="C412"/>
      <c r="G412"/>
      <c r="H412"/>
      <c r="K412"/>
    </row>
    <row r="413" spans="1:11" x14ac:dyDescent="0.25">
      <c r="A413"/>
      <c r="B413" s="5">
        <f t="shared" si="31"/>
        <v>184</v>
      </c>
      <c r="C413"/>
      <c r="G413"/>
      <c r="H413"/>
      <c r="K413"/>
    </row>
    <row r="414" spans="1:11" x14ac:dyDescent="0.25">
      <c r="A414"/>
      <c r="B414" s="5">
        <f t="shared" si="31"/>
        <v>185</v>
      </c>
      <c r="C414"/>
      <c r="G414"/>
      <c r="H414"/>
      <c r="K414"/>
    </row>
    <row r="415" spans="1:11" x14ac:dyDescent="0.25">
      <c r="A415"/>
      <c r="B415" s="5">
        <f t="shared" si="31"/>
        <v>186</v>
      </c>
      <c r="C415"/>
      <c r="G415"/>
      <c r="H415"/>
      <c r="K415"/>
    </row>
    <row r="416" spans="1:11" x14ac:dyDescent="0.25">
      <c r="A416"/>
      <c r="B416" s="5">
        <f t="shared" si="31"/>
        <v>187</v>
      </c>
      <c r="C416"/>
      <c r="G416"/>
      <c r="H416"/>
      <c r="K416"/>
    </row>
    <row r="417" spans="1:11" x14ac:dyDescent="0.25">
      <c r="A417"/>
      <c r="B417" s="5">
        <f t="shared" si="31"/>
        <v>188</v>
      </c>
      <c r="C417"/>
      <c r="G417"/>
      <c r="H417"/>
      <c r="K417"/>
    </row>
    <row r="418" spans="1:11" x14ac:dyDescent="0.25">
      <c r="A418"/>
      <c r="B418" s="5">
        <f t="shared" si="31"/>
        <v>189</v>
      </c>
      <c r="C418"/>
      <c r="G418"/>
      <c r="H418"/>
      <c r="K418"/>
    </row>
    <row r="419" spans="1:11" x14ac:dyDescent="0.25">
      <c r="A419"/>
      <c r="B419" s="5">
        <f t="shared" si="31"/>
        <v>190</v>
      </c>
      <c r="C419"/>
      <c r="G419"/>
      <c r="H419"/>
      <c r="K419"/>
    </row>
    <row r="420" spans="1:11" x14ac:dyDescent="0.25">
      <c r="A420"/>
      <c r="B420" s="5">
        <f t="shared" si="31"/>
        <v>191</v>
      </c>
      <c r="C420"/>
      <c r="G420"/>
      <c r="H420"/>
      <c r="K420"/>
    </row>
    <row r="421" spans="1:11" x14ac:dyDescent="0.25">
      <c r="A421"/>
      <c r="B421" s="5">
        <f t="shared" si="31"/>
        <v>192</v>
      </c>
      <c r="C421"/>
      <c r="G421"/>
      <c r="H421"/>
      <c r="K421"/>
    </row>
    <row r="422" spans="1:11" x14ac:dyDescent="0.25">
      <c r="A422"/>
      <c r="B422" s="5">
        <f t="shared" si="31"/>
        <v>193</v>
      </c>
      <c r="C422"/>
      <c r="G422"/>
      <c r="H422"/>
      <c r="K422"/>
    </row>
    <row r="423" spans="1:11" x14ac:dyDescent="0.25">
      <c r="A423"/>
      <c r="B423" s="5">
        <f t="shared" si="31"/>
        <v>194</v>
      </c>
      <c r="C423"/>
      <c r="G423"/>
      <c r="H423"/>
      <c r="K423"/>
    </row>
    <row r="424" spans="1:11" x14ac:dyDescent="0.25">
      <c r="A424"/>
      <c r="B424" s="5">
        <f t="shared" ref="B424:B487" si="32">+B423+1</f>
        <v>195</v>
      </c>
      <c r="C424"/>
      <c r="G424"/>
      <c r="H424"/>
      <c r="K424"/>
    </row>
    <row r="425" spans="1:11" x14ac:dyDescent="0.25">
      <c r="A425"/>
      <c r="B425" s="5">
        <f t="shared" si="32"/>
        <v>196</v>
      </c>
      <c r="C425"/>
      <c r="G425"/>
      <c r="H425"/>
      <c r="K425"/>
    </row>
    <row r="426" spans="1:11" x14ac:dyDescent="0.25">
      <c r="A426"/>
      <c r="B426" s="5">
        <f t="shared" si="32"/>
        <v>197</v>
      </c>
      <c r="C426"/>
      <c r="G426"/>
      <c r="H426"/>
      <c r="K426"/>
    </row>
    <row r="427" spans="1:11" x14ac:dyDescent="0.25">
      <c r="A427"/>
      <c r="B427" s="5">
        <f t="shared" si="32"/>
        <v>198</v>
      </c>
      <c r="C427"/>
      <c r="G427"/>
      <c r="H427"/>
      <c r="K427"/>
    </row>
    <row r="428" spans="1:11" x14ac:dyDescent="0.25">
      <c r="A428"/>
      <c r="B428" s="5">
        <f t="shared" si="32"/>
        <v>199</v>
      </c>
      <c r="C428"/>
      <c r="G428"/>
      <c r="H428"/>
      <c r="K428"/>
    </row>
    <row r="429" spans="1:11" x14ac:dyDescent="0.25">
      <c r="A429"/>
      <c r="B429" s="5">
        <f t="shared" si="32"/>
        <v>200</v>
      </c>
      <c r="C429"/>
      <c r="G429"/>
      <c r="H429"/>
      <c r="K429"/>
    </row>
    <row r="430" spans="1:11" x14ac:dyDescent="0.25">
      <c r="A430"/>
      <c r="B430" s="5">
        <f t="shared" si="32"/>
        <v>201</v>
      </c>
      <c r="C430"/>
      <c r="G430"/>
      <c r="H430"/>
      <c r="K430"/>
    </row>
    <row r="431" spans="1:11" x14ac:dyDescent="0.25">
      <c r="A431"/>
      <c r="B431" s="5">
        <f t="shared" si="32"/>
        <v>202</v>
      </c>
      <c r="C431"/>
      <c r="G431"/>
      <c r="H431"/>
      <c r="K431"/>
    </row>
    <row r="432" spans="1:11" x14ac:dyDescent="0.25">
      <c r="A432"/>
      <c r="B432" s="5">
        <f t="shared" si="32"/>
        <v>203</v>
      </c>
      <c r="C432"/>
      <c r="G432"/>
      <c r="H432"/>
      <c r="K432"/>
    </row>
    <row r="433" spans="1:11" x14ac:dyDescent="0.25">
      <c r="A433"/>
      <c r="B433" s="5">
        <f t="shared" si="32"/>
        <v>204</v>
      </c>
      <c r="C433"/>
      <c r="G433"/>
      <c r="H433"/>
      <c r="K433"/>
    </row>
    <row r="434" spans="1:11" x14ac:dyDescent="0.25">
      <c r="A434"/>
      <c r="B434" s="5">
        <f t="shared" si="32"/>
        <v>205</v>
      </c>
      <c r="C434"/>
      <c r="G434"/>
      <c r="H434"/>
      <c r="K434"/>
    </row>
    <row r="435" spans="1:11" x14ac:dyDescent="0.25">
      <c r="A435"/>
      <c r="B435" s="5">
        <f t="shared" si="32"/>
        <v>206</v>
      </c>
      <c r="C435"/>
      <c r="G435"/>
      <c r="H435"/>
      <c r="K435"/>
    </row>
    <row r="436" spans="1:11" x14ac:dyDescent="0.25">
      <c r="A436"/>
      <c r="B436" s="5">
        <f t="shared" si="32"/>
        <v>207</v>
      </c>
      <c r="C436"/>
      <c r="G436"/>
      <c r="H436"/>
      <c r="K436"/>
    </row>
    <row r="437" spans="1:11" x14ac:dyDescent="0.25">
      <c r="A437"/>
      <c r="B437" s="5">
        <f t="shared" si="32"/>
        <v>208</v>
      </c>
      <c r="C437"/>
      <c r="G437"/>
      <c r="H437"/>
      <c r="K437"/>
    </row>
    <row r="438" spans="1:11" x14ac:dyDescent="0.25">
      <c r="A438"/>
      <c r="B438" s="5">
        <f t="shared" si="32"/>
        <v>209</v>
      </c>
      <c r="C438"/>
      <c r="G438"/>
      <c r="H438"/>
      <c r="K438"/>
    </row>
    <row r="439" spans="1:11" x14ac:dyDescent="0.25">
      <c r="A439"/>
      <c r="B439" s="5">
        <f t="shared" si="32"/>
        <v>210</v>
      </c>
      <c r="C439"/>
      <c r="G439"/>
      <c r="H439"/>
      <c r="K439"/>
    </row>
    <row r="440" spans="1:11" x14ac:dyDescent="0.25">
      <c r="A440"/>
      <c r="B440" s="5">
        <f t="shared" si="32"/>
        <v>211</v>
      </c>
      <c r="C440"/>
      <c r="G440"/>
      <c r="H440"/>
      <c r="K440"/>
    </row>
    <row r="441" spans="1:11" x14ac:dyDescent="0.25">
      <c r="A441"/>
      <c r="B441" s="5">
        <f t="shared" si="32"/>
        <v>212</v>
      </c>
      <c r="C441"/>
      <c r="G441"/>
      <c r="H441"/>
      <c r="K441"/>
    </row>
    <row r="442" spans="1:11" x14ac:dyDescent="0.25">
      <c r="A442"/>
      <c r="B442" s="5">
        <f t="shared" si="32"/>
        <v>213</v>
      </c>
      <c r="C442"/>
      <c r="G442"/>
      <c r="H442"/>
      <c r="K442"/>
    </row>
    <row r="443" spans="1:11" x14ac:dyDescent="0.25">
      <c r="A443"/>
      <c r="B443" s="5">
        <f t="shared" si="32"/>
        <v>214</v>
      </c>
      <c r="C443"/>
      <c r="G443"/>
      <c r="H443"/>
      <c r="K443"/>
    </row>
    <row r="444" spans="1:11" x14ac:dyDescent="0.25">
      <c r="A444"/>
      <c r="B444" s="5">
        <f t="shared" si="32"/>
        <v>215</v>
      </c>
      <c r="C444"/>
      <c r="G444"/>
      <c r="H444"/>
      <c r="K444"/>
    </row>
    <row r="445" spans="1:11" x14ac:dyDescent="0.25">
      <c r="A445"/>
      <c r="B445" s="5">
        <f t="shared" si="32"/>
        <v>216</v>
      </c>
      <c r="C445"/>
      <c r="G445"/>
      <c r="H445"/>
      <c r="K445"/>
    </row>
    <row r="446" spans="1:11" x14ac:dyDescent="0.25">
      <c r="A446"/>
      <c r="B446" s="5">
        <f t="shared" si="32"/>
        <v>217</v>
      </c>
      <c r="C446"/>
      <c r="G446"/>
      <c r="H446"/>
      <c r="K446"/>
    </row>
    <row r="447" spans="1:11" x14ac:dyDescent="0.25">
      <c r="A447"/>
      <c r="B447" s="5">
        <f t="shared" si="32"/>
        <v>218</v>
      </c>
      <c r="C447"/>
      <c r="G447"/>
      <c r="H447"/>
      <c r="K447"/>
    </row>
    <row r="448" spans="1:11" x14ac:dyDescent="0.25">
      <c r="A448"/>
      <c r="B448" s="5">
        <f t="shared" si="32"/>
        <v>219</v>
      </c>
      <c r="C448"/>
      <c r="G448"/>
      <c r="H448"/>
      <c r="K448"/>
    </row>
    <row r="449" spans="1:11" x14ac:dyDescent="0.25">
      <c r="A449"/>
      <c r="B449" s="5">
        <f t="shared" si="32"/>
        <v>220</v>
      </c>
      <c r="C449"/>
      <c r="G449"/>
      <c r="H449"/>
      <c r="K449"/>
    </row>
    <row r="450" spans="1:11" x14ac:dyDescent="0.25">
      <c r="A450"/>
      <c r="B450" s="5">
        <f t="shared" si="32"/>
        <v>221</v>
      </c>
      <c r="C450"/>
      <c r="G450"/>
      <c r="H450"/>
      <c r="K450"/>
    </row>
    <row r="451" spans="1:11" x14ac:dyDescent="0.25">
      <c r="A451"/>
      <c r="B451" s="5">
        <f t="shared" si="32"/>
        <v>222</v>
      </c>
      <c r="C451"/>
      <c r="G451"/>
      <c r="H451"/>
      <c r="K451"/>
    </row>
    <row r="452" spans="1:11" x14ac:dyDescent="0.25">
      <c r="A452"/>
      <c r="B452" s="5">
        <f t="shared" si="32"/>
        <v>223</v>
      </c>
      <c r="C452"/>
      <c r="G452"/>
      <c r="H452"/>
      <c r="K452"/>
    </row>
    <row r="453" spans="1:11" x14ac:dyDescent="0.25">
      <c r="A453"/>
      <c r="B453" s="5">
        <f t="shared" si="32"/>
        <v>224</v>
      </c>
      <c r="C453"/>
      <c r="G453"/>
      <c r="H453"/>
      <c r="K453"/>
    </row>
    <row r="454" spans="1:11" x14ac:dyDescent="0.25">
      <c r="A454"/>
      <c r="B454" s="5">
        <f t="shared" si="32"/>
        <v>225</v>
      </c>
      <c r="C454"/>
      <c r="G454"/>
      <c r="H454"/>
      <c r="K454"/>
    </row>
    <row r="455" spans="1:11" x14ac:dyDescent="0.25">
      <c r="A455"/>
      <c r="B455" s="5">
        <f t="shared" si="32"/>
        <v>226</v>
      </c>
      <c r="C455"/>
      <c r="G455"/>
      <c r="H455"/>
      <c r="K455"/>
    </row>
    <row r="456" spans="1:11" x14ac:dyDescent="0.25">
      <c r="A456"/>
      <c r="B456" s="5">
        <f t="shared" si="32"/>
        <v>227</v>
      </c>
      <c r="C456"/>
      <c r="G456"/>
      <c r="H456"/>
      <c r="K456"/>
    </row>
    <row r="457" spans="1:11" x14ac:dyDescent="0.25">
      <c r="A457"/>
      <c r="B457" s="5">
        <f t="shared" si="32"/>
        <v>228</v>
      </c>
      <c r="C457"/>
      <c r="G457"/>
      <c r="H457"/>
      <c r="K457"/>
    </row>
    <row r="458" spans="1:11" x14ac:dyDescent="0.25">
      <c r="A458"/>
      <c r="B458" s="5">
        <f t="shared" si="32"/>
        <v>229</v>
      </c>
      <c r="C458"/>
      <c r="G458"/>
      <c r="H458"/>
      <c r="K458"/>
    </row>
    <row r="459" spans="1:11" x14ac:dyDescent="0.25">
      <c r="A459"/>
      <c r="B459" s="5">
        <f t="shared" si="32"/>
        <v>230</v>
      </c>
      <c r="C459"/>
      <c r="G459"/>
      <c r="H459"/>
      <c r="K459"/>
    </row>
    <row r="460" spans="1:11" x14ac:dyDescent="0.25">
      <c r="A460"/>
      <c r="B460" s="5">
        <f t="shared" si="32"/>
        <v>231</v>
      </c>
      <c r="C460"/>
      <c r="G460"/>
      <c r="H460"/>
      <c r="K460"/>
    </row>
    <row r="461" spans="1:11" x14ac:dyDescent="0.25">
      <c r="A461"/>
      <c r="B461" s="5">
        <f t="shared" si="32"/>
        <v>232</v>
      </c>
      <c r="C461"/>
      <c r="G461"/>
      <c r="H461"/>
      <c r="K461"/>
    </row>
    <row r="462" spans="1:11" x14ac:dyDescent="0.25">
      <c r="A462"/>
      <c r="B462" s="5">
        <f t="shared" si="32"/>
        <v>233</v>
      </c>
      <c r="C462"/>
      <c r="G462"/>
      <c r="H462"/>
      <c r="K462"/>
    </row>
    <row r="463" spans="1:11" x14ac:dyDescent="0.25">
      <c r="A463"/>
      <c r="B463" s="5">
        <f t="shared" si="32"/>
        <v>234</v>
      </c>
      <c r="C463"/>
      <c r="G463"/>
      <c r="H463"/>
      <c r="K463"/>
    </row>
    <row r="464" spans="1:11" x14ac:dyDescent="0.25">
      <c r="A464"/>
      <c r="B464" s="5">
        <f t="shared" si="32"/>
        <v>235</v>
      </c>
      <c r="C464"/>
      <c r="G464"/>
      <c r="H464"/>
      <c r="K464"/>
    </row>
    <row r="465" spans="1:11" x14ac:dyDescent="0.25">
      <c r="A465"/>
      <c r="B465" s="5">
        <f t="shared" si="32"/>
        <v>236</v>
      </c>
      <c r="C465"/>
      <c r="G465"/>
      <c r="H465"/>
      <c r="K465"/>
    </row>
    <row r="466" spans="1:11" x14ac:dyDescent="0.25">
      <c r="A466"/>
      <c r="B466" s="5">
        <f t="shared" si="32"/>
        <v>237</v>
      </c>
      <c r="C466"/>
      <c r="G466"/>
      <c r="H466"/>
      <c r="K466"/>
    </row>
    <row r="467" spans="1:11" x14ac:dyDescent="0.25">
      <c r="A467"/>
      <c r="B467" s="5">
        <f t="shared" si="32"/>
        <v>238</v>
      </c>
      <c r="C467"/>
      <c r="G467"/>
      <c r="H467"/>
      <c r="K467"/>
    </row>
    <row r="468" spans="1:11" x14ac:dyDescent="0.25">
      <c r="A468"/>
      <c r="B468" s="5">
        <f t="shared" si="32"/>
        <v>239</v>
      </c>
      <c r="C468"/>
      <c r="G468"/>
      <c r="H468"/>
      <c r="K468"/>
    </row>
    <row r="469" spans="1:11" x14ac:dyDescent="0.25">
      <c r="A469"/>
      <c r="B469" s="5">
        <f t="shared" si="32"/>
        <v>240</v>
      </c>
      <c r="C469"/>
      <c r="G469"/>
      <c r="H469"/>
      <c r="K469"/>
    </row>
    <row r="470" spans="1:11" x14ac:dyDescent="0.25">
      <c r="A470"/>
      <c r="B470" s="5">
        <f t="shared" si="32"/>
        <v>241</v>
      </c>
      <c r="C470"/>
      <c r="G470"/>
      <c r="H470"/>
      <c r="K470"/>
    </row>
    <row r="471" spans="1:11" x14ac:dyDescent="0.25">
      <c r="A471"/>
      <c r="B471" s="5">
        <f t="shared" si="32"/>
        <v>242</v>
      </c>
      <c r="C471"/>
      <c r="G471"/>
      <c r="H471"/>
      <c r="K471"/>
    </row>
    <row r="472" spans="1:11" x14ac:dyDescent="0.25">
      <c r="A472"/>
      <c r="B472" s="5">
        <f t="shared" si="32"/>
        <v>243</v>
      </c>
      <c r="C472"/>
      <c r="G472"/>
      <c r="H472"/>
      <c r="K472"/>
    </row>
    <row r="473" spans="1:11" x14ac:dyDescent="0.25">
      <c r="A473"/>
      <c r="B473" s="5">
        <f t="shared" si="32"/>
        <v>244</v>
      </c>
      <c r="C473"/>
      <c r="G473"/>
      <c r="H473"/>
      <c r="K473"/>
    </row>
    <row r="474" spans="1:11" x14ac:dyDescent="0.25">
      <c r="A474"/>
      <c r="B474" s="5">
        <f t="shared" si="32"/>
        <v>245</v>
      </c>
      <c r="C474"/>
      <c r="G474"/>
      <c r="H474"/>
      <c r="K474"/>
    </row>
    <row r="475" spans="1:11" x14ac:dyDescent="0.25">
      <c r="A475"/>
      <c r="B475" s="5">
        <f t="shared" si="32"/>
        <v>246</v>
      </c>
      <c r="C475"/>
      <c r="G475"/>
      <c r="H475"/>
      <c r="K475"/>
    </row>
    <row r="476" spans="1:11" x14ac:dyDescent="0.25">
      <c r="A476"/>
      <c r="B476" s="5">
        <f t="shared" si="32"/>
        <v>247</v>
      </c>
      <c r="C476"/>
      <c r="G476"/>
      <c r="H476"/>
      <c r="K476"/>
    </row>
    <row r="477" spans="1:11" x14ac:dyDescent="0.25">
      <c r="A477"/>
      <c r="B477" s="5">
        <f t="shared" si="32"/>
        <v>248</v>
      </c>
      <c r="C477"/>
      <c r="G477"/>
      <c r="H477"/>
      <c r="K477"/>
    </row>
    <row r="478" spans="1:11" x14ac:dyDescent="0.25">
      <c r="A478"/>
      <c r="B478" s="5">
        <f t="shared" si="32"/>
        <v>249</v>
      </c>
      <c r="C478"/>
      <c r="G478"/>
      <c r="H478"/>
      <c r="K478"/>
    </row>
    <row r="479" spans="1:11" x14ac:dyDescent="0.25">
      <c r="A479"/>
      <c r="B479" s="5">
        <f t="shared" si="32"/>
        <v>250</v>
      </c>
      <c r="C479"/>
      <c r="G479"/>
      <c r="H479"/>
      <c r="K479"/>
    </row>
    <row r="480" spans="1:11" x14ac:dyDescent="0.25">
      <c r="A480"/>
      <c r="B480" s="5">
        <f t="shared" si="32"/>
        <v>251</v>
      </c>
      <c r="C480"/>
      <c r="G480"/>
      <c r="H480"/>
      <c r="K480"/>
    </row>
    <row r="481" spans="1:11" x14ac:dyDescent="0.25">
      <c r="A481"/>
      <c r="B481" s="5">
        <f t="shared" si="32"/>
        <v>252</v>
      </c>
      <c r="C481"/>
      <c r="G481"/>
      <c r="H481"/>
      <c r="K481"/>
    </row>
    <row r="482" spans="1:11" x14ac:dyDescent="0.25">
      <c r="A482"/>
      <c r="B482" s="5">
        <f t="shared" si="32"/>
        <v>253</v>
      </c>
      <c r="C482"/>
      <c r="G482"/>
      <c r="H482"/>
      <c r="K482"/>
    </row>
    <row r="483" spans="1:11" x14ac:dyDescent="0.25">
      <c r="A483"/>
      <c r="B483" s="5">
        <f t="shared" si="32"/>
        <v>254</v>
      </c>
      <c r="C483"/>
      <c r="G483"/>
      <c r="H483"/>
      <c r="K483"/>
    </row>
    <row r="484" spans="1:11" x14ac:dyDescent="0.25">
      <c r="A484"/>
      <c r="B484" s="5">
        <f t="shared" si="32"/>
        <v>255</v>
      </c>
      <c r="C484"/>
      <c r="G484"/>
      <c r="H484"/>
      <c r="K484"/>
    </row>
    <row r="485" spans="1:11" x14ac:dyDescent="0.25">
      <c r="A485"/>
      <c r="B485" s="5">
        <f t="shared" si="32"/>
        <v>256</v>
      </c>
      <c r="C485"/>
      <c r="G485"/>
      <c r="H485"/>
      <c r="K485"/>
    </row>
    <row r="486" spans="1:11" x14ac:dyDescent="0.25">
      <c r="A486"/>
      <c r="B486" s="5">
        <f t="shared" si="32"/>
        <v>257</v>
      </c>
      <c r="C486"/>
      <c r="G486"/>
      <c r="H486"/>
      <c r="K486"/>
    </row>
    <row r="487" spans="1:11" x14ac:dyDescent="0.25">
      <c r="A487"/>
      <c r="B487" s="5">
        <f t="shared" si="32"/>
        <v>258</v>
      </c>
      <c r="C487"/>
      <c r="G487"/>
      <c r="H487"/>
      <c r="K487"/>
    </row>
    <row r="488" spans="1:11" x14ac:dyDescent="0.25">
      <c r="A488"/>
      <c r="B488" s="5">
        <f t="shared" ref="B488:B551" si="33">+B487+1</f>
        <v>259</v>
      </c>
      <c r="C488"/>
      <c r="G488"/>
      <c r="H488"/>
      <c r="K488"/>
    </row>
    <row r="489" spans="1:11" x14ac:dyDescent="0.25">
      <c r="A489"/>
      <c r="B489" s="5">
        <f t="shared" si="33"/>
        <v>260</v>
      </c>
      <c r="C489"/>
      <c r="G489"/>
      <c r="H489"/>
      <c r="K489"/>
    </row>
    <row r="490" spans="1:11" x14ac:dyDescent="0.25">
      <c r="A490"/>
      <c r="B490" s="5">
        <f t="shared" si="33"/>
        <v>261</v>
      </c>
      <c r="C490"/>
      <c r="G490"/>
      <c r="H490"/>
      <c r="K490"/>
    </row>
    <row r="491" spans="1:11" x14ac:dyDescent="0.25">
      <c r="A491"/>
      <c r="B491" s="5">
        <f t="shared" si="33"/>
        <v>262</v>
      </c>
      <c r="C491"/>
      <c r="G491"/>
      <c r="H491"/>
      <c r="K491"/>
    </row>
    <row r="492" spans="1:11" x14ac:dyDescent="0.25">
      <c r="A492"/>
      <c r="B492" s="5">
        <f t="shared" si="33"/>
        <v>263</v>
      </c>
      <c r="C492"/>
      <c r="G492"/>
      <c r="H492"/>
      <c r="K492"/>
    </row>
    <row r="493" spans="1:11" x14ac:dyDescent="0.25">
      <c r="A493"/>
      <c r="B493" s="5">
        <f t="shared" si="33"/>
        <v>264</v>
      </c>
      <c r="C493"/>
      <c r="G493"/>
      <c r="H493"/>
      <c r="K493"/>
    </row>
    <row r="494" spans="1:11" x14ac:dyDescent="0.25">
      <c r="A494"/>
      <c r="B494" s="5">
        <f t="shared" si="33"/>
        <v>265</v>
      </c>
      <c r="C494"/>
      <c r="G494"/>
      <c r="H494"/>
      <c r="K494"/>
    </row>
    <row r="495" spans="1:11" x14ac:dyDescent="0.25">
      <c r="A495"/>
      <c r="B495" s="5">
        <f t="shared" si="33"/>
        <v>266</v>
      </c>
      <c r="C495"/>
      <c r="G495"/>
      <c r="H495"/>
      <c r="K495"/>
    </row>
    <row r="496" spans="1:11" x14ac:dyDescent="0.25">
      <c r="A496"/>
      <c r="B496" s="5">
        <f t="shared" si="33"/>
        <v>267</v>
      </c>
      <c r="C496"/>
      <c r="G496"/>
      <c r="H496"/>
      <c r="K496"/>
    </row>
    <row r="497" spans="1:11" x14ac:dyDescent="0.25">
      <c r="A497"/>
      <c r="B497" s="5">
        <f t="shared" si="33"/>
        <v>268</v>
      </c>
      <c r="C497"/>
      <c r="G497"/>
      <c r="H497"/>
      <c r="K497"/>
    </row>
    <row r="498" spans="1:11" x14ac:dyDescent="0.25">
      <c r="A498"/>
      <c r="B498" s="5">
        <f t="shared" si="33"/>
        <v>269</v>
      </c>
      <c r="C498"/>
      <c r="G498"/>
      <c r="H498"/>
      <c r="K498"/>
    </row>
    <row r="499" spans="1:11" x14ac:dyDescent="0.25">
      <c r="A499"/>
      <c r="B499" s="5">
        <f t="shared" si="33"/>
        <v>270</v>
      </c>
      <c r="C499"/>
      <c r="G499"/>
      <c r="H499"/>
      <c r="K499"/>
    </row>
    <row r="500" spans="1:11" x14ac:dyDescent="0.25">
      <c r="A500"/>
      <c r="B500" s="5">
        <f t="shared" si="33"/>
        <v>271</v>
      </c>
      <c r="C500"/>
      <c r="G500"/>
      <c r="H500"/>
      <c r="K500"/>
    </row>
    <row r="501" spans="1:11" x14ac:dyDescent="0.25">
      <c r="A501"/>
      <c r="B501" s="5">
        <f t="shared" si="33"/>
        <v>272</v>
      </c>
      <c r="C501"/>
      <c r="G501"/>
      <c r="H501"/>
      <c r="K501"/>
    </row>
    <row r="502" spans="1:11" x14ac:dyDescent="0.25">
      <c r="A502"/>
      <c r="B502" s="5">
        <f t="shared" si="33"/>
        <v>273</v>
      </c>
      <c r="C502"/>
      <c r="G502"/>
      <c r="H502"/>
      <c r="K502"/>
    </row>
    <row r="503" spans="1:11" x14ac:dyDescent="0.25">
      <c r="A503"/>
      <c r="B503" s="5">
        <f t="shared" si="33"/>
        <v>274</v>
      </c>
      <c r="C503"/>
      <c r="G503"/>
      <c r="H503"/>
      <c r="K503"/>
    </row>
    <row r="504" spans="1:11" x14ac:dyDescent="0.25">
      <c r="A504"/>
      <c r="B504" s="5">
        <f t="shared" si="33"/>
        <v>275</v>
      </c>
      <c r="C504"/>
      <c r="G504"/>
      <c r="H504"/>
      <c r="K504"/>
    </row>
    <row r="505" spans="1:11" x14ac:dyDescent="0.25">
      <c r="A505"/>
      <c r="B505" s="5">
        <f t="shared" si="33"/>
        <v>276</v>
      </c>
      <c r="C505"/>
      <c r="G505"/>
      <c r="H505"/>
      <c r="K505"/>
    </row>
    <row r="506" spans="1:11" x14ac:dyDescent="0.25">
      <c r="A506"/>
      <c r="B506" s="5">
        <f t="shared" si="33"/>
        <v>277</v>
      </c>
      <c r="C506"/>
      <c r="G506"/>
      <c r="H506"/>
      <c r="K506"/>
    </row>
    <row r="507" spans="1:11" x14ac:dyDescent="0.25">
      <c r="A507"/>
      <c r="B507" s="5">
        <f t="shared" si="33"/>
        <v>278</v>
      </c>
      <c r="C507"/>
      <c r="G507"/>
      <c r="H507"/>
      <c r="K507"/>
    </row>
    <row r="508" spans="1:11" x14ac:dyDescent="0.25">
      <c r="A508"/>
      <c r="B508" s="5">
        <f t="shared" si="33"/>
        <v>279</v>
      </c>
      <c r="C508"/>
      <c r="G508"/>
      <c r="H508"/>
      <c r="K508"/>
    </row>
    <row r="509" spans="1:11" x14ac:dyDescent="0.25">
      <c r="A509"/>
      <c r="B509" s="5">
        <f t="shared" si="33"/>
        <v>280</v>
      </c>
      <c r="C509"/>
      <c r="G509"/>
      <c r="H509"/>
      <c r="K509"/>
    </row>
    <row r="510" spans="1:11" x14ac:dyDescent="0.25">
      <c r="A510"/>
      <c r="B510" s="5">
        <f t="shared" si="33"/>
        <v>281</v>
      </c>
      <c r="C510"/>
      <c r="G510"/>
      <c r="H510"/>
      <c r="K510"/>
    </row>
    <row r="511" spans="1:11" x14ac:dyDescent="0.25">
      <c r="A511"/>
      <c r="B511" s="5">
        <f t="shared" si="33"/>
        <v>282</v>
      </c>
      <c r="C511"/>
      <c r="G511"/>
      <c r="H511"/>
      <c r="K511"/>
    </row>
    <row r="512" spans="1:11" x14ac:dyDescent="0.25">
      <c r="A512"/>
      <c r="B512" s="5">
        <f t="shared" si="33"/>
        <v>283</v>
      </c>
      <c r="C512"/>
      <c r="G512"/>
      <c r="H512"/>
      <c r="K512"/>
    </row>
    <row r="513" spans="1:11" x14ac:dyDescent="0.25">
      <c r="A513"/>
      <c r="B513" s="5">
        <f t="shared" si="33"/>
        <v>284</v>
      </c>
      <c r="C513"/>
      <c r="G513"/>
      <c r="H513"/>
      <c r="K513"/>
    </row>
    <row r="514" spans="1:11" x14ac:dyDescent="0.25">
      <c r="A514"/>
      <c r="B514" s="5">
        <f t="shared" si="33"/>
        <v>285</v>
      </c>
      <c r="C514"/>
      <c r="G514"/>
      <c r="H514"/>
      <c r="K514"/>
    </row>
    <row r="515" spans="1:11" x14ac:dyDescent="0.25">
      <c r="A515"/>
      <c r="B515" s="5">
        <f t="shared" si="33"/>
        <v>286</v>
      </c>
      <c r="C515"/>
      <c r="G515"/>
      <c r="H515"/>
      <c r="K515"/>
    </row>
    <row r="516" spans="1:11" x14ac:dyDescent="0.25">
      <c r="A516"/>
      <c r="B516" s="5">
        <f t="shared" si="33"/>
        <v>287</v>
      </c>
      <c r="C516"/>
      <c r="G516"/>
      <c r="H516"/>
      <c r="K516"/>
    </row>
    <row r="517" spans="1:11" x14ac:dyDescent="0.25">
      <c r="A517"/>
      <c r="B517" s="5">
        <f t="shared" si="33"/>
        <v>288</v>
      </c>
      <c r="C517"/>
      <c r="G517"/>
      <c r="H517"/>
      <c r="K517"/>
    </row>
    <row r="518" spans="1:11" x14ac:dyDescent="0.25">
      <c r="A518"/>
      <c r="B518" s="5">
        <f t="shared" si="33"/>
        <v>289</v>
      </c>
      <c r="C518"/>
      <c r="G518"/>
      <c r="H518"/>
      <c r="K518"/>
    </row>
    <row r="519" spans="1:11" x14ac:dyDescent="0.25">
      <c r="A519"/>
      <c r="B519" s="5">
        <f t="shared" si="33"/>
        <v>290</v>
      </c>
      <c r="C519"/>
      <c r="G519"/>
      <c r="H519"/>
      <c r="K519"/>
    </row>
    <row r="520" spans="1:11" x14ac:dyDescent="0.25">
      <c r="A520"/>
      <c r="B520" s="5">
        <f t="shared" si="33"/>
        <v>291</v>
      </c>
      <c r="C520"/>
      <c r="G520"/>
      <c r="H520"/>
      <c r="K520"/>
    </row>
    <row r="521" spans="1:11" x14ac:dyDescent="0.25">
      <c r="A521"/>
      <c r="B521" s="5">
        <f t="shared" si="33"/>
        <v>292</v>
      </c>
      <c r="C521"/>
      <c r="G521"/>
      <c r="H521"/>
      <c r="K521"/>
    </row>
    <row r="522" spans="1:11" x14ac:dyDescent="0.25">
      <c r="A522"/>
      <c r="B522" s="5">
        <f t="shared" si="33"/>
        <v>293</v>
      </c>
      <c r="C522"/>
      <c r="G522"/>
      <c r="H522"/>
      <c r="K522"/>
    </row>
    <row r="523" spans="1:11" x14ac:dyDescent="0.25">
      <c r="A523"/>
      <c r="B523" s="5">
        <f t="shared" si="33"/>
        <v>294</v>
      </c>
      <c r="C523"/>
      <c r="G523"/>
      <c r="H523"/>
      <c r="K523"/>
    </row>
    <row r="524" spans="1:11" x14ac:dyDescent="0.25">
      <c r="A524"/>
      <c r="B524" s="5">
        <f t="shared" si="33"/>
        <v>295</v>
      </c>
      <c r="C524"/>
      <c r="G524"/>
      <c r="H524"/>
      <c r="K524"/>
    </row>
    <row r="525" spans="1:11" x14ac:dyDescent="0.25">
      <c r="A525"/>
      <c r="B525" s="5">
        <f t="shared" si="33"/>
        <v>296</v>
      </c>
      <c r="C525"/>
      <c r="G525"/>
      <c r="H525"/>
      <c r="K525"/>
    </row>
    <row r="526" spans="1:11" x14ac:dyDescent="0.25">
      <c r="A526"/>
      <c r="B526" s="5">
        <f t="shared" si="33"/>
        <v>297</v>
      </c>
      <c r="C526"/>
      <c r="G526"/>
      <c r="H526"/>
      <c r="K526"/>
    </row>
    <row r="527" spans="1:11" x14ac:dyDescent="0.25">
      <c r="A527"/>
      <c r="B527" s="5">
        <f t="shared" si="33"/>
        <v>298</v>
      </c>
      <c r="C527"/>
      <c r="G527"/>
      <c r="H527"/>
      <c r="K527"/>
    </row>
    <row r="528" spans="1:11" x14ac:dyDescent="0.25">
      <c r="A528"/>
      <c r="B528" s="5">
        <f t="shared" si="33"/>
        <v>299</v>
      </c>
      <c r="C528"/>
      <c r="G528"/>
      <c r="H528"/>
      <c r="K528"/>
    </row>
    <row r="529" spans="1:11" x14ac:dyDescent="0.25">
      <c r="A529"/>
      <c r="B529" s="5">
        <f t="shared" si="33"/>
        <v>300</v>
      </c>
      <c r="C529"/>
      <c r="G529"/>
      <c r="H529"/>
      <c r="K529"/>
    </row>
    <row r="530" spans="1:11" x14ac:dyDescent="0.25">
      <c r="A530"/>
      <c r="B530" s="5">
        <f t="shared" si="33"/>
        <v>301</v>
      </c>
      <c r="C530"/>
      <c r="G530"/>
      <c r="H530"/>
      <c r="K530"/>
    </row>
    <row r="531" spans="1:11" x14ac:dyDescent="0.25">
      <c r="A531"/>
      <c r="B531" s="5">
        <f t="shared" si="33"/>
        <v>302</v>
      </c>
      <c r="C531"/>
      <c r="G531"/>
      <c r="H531"/>
      <c r="K531"/>
    </row>
    <row r="532" spans="1:11" x14ac:dyDescent="0.25">
      <c r="A532"/>
      <c r="B532" s="5">
        <f t="shared" si="33"/>
        <v>303</v>
      </c>
      <c r="C532"/>
      <c r="G532"/>
      <c r="H532"/>
      <c r="K532"/>
    </row>
    <row r="533" spans="1:11" x14ac:dyDescent="0.25">
      <c r="A533"/>
      <c r="B533" s="5">
        <f t="shared" si="33"/>
        <v>304</v>
      </c>
      <c r="C533"/>
      <c r="G533"/>
      <c r="H533"/>
      <c r="K533"/>
    </row>
    <row r="534" spans="1:11" x14ac:dyDescent="0.25">
      <c r="A534"/>
      <c r="B534" s="5">
        <f t="shared" si="33"/>
        <v>305</v>
      </c>
      <c r="C534"/>
      <c r="G534"/>
      <c r="H534"/>
      <c r="K534"/>
    </row>
    <row r="535" spans="1:11" x14ac:dyDescent="0.25">
      <c r="A535"/>
      <c r="B535" s="5">
        <f t="shared" si="33"/>
        <v>306</v>
      </c>
      <c r="C535"/>
      <c r="G535"/>
      <c r="H535"/>
      <c r="K535"/>
    </row>
    <row r="536" spans="1:11" x14ac:dyDescent="0.25">
      <c r="A536"/>
      <c r="B536" s="5">
        <f t="shared" si="33"/>
        <v>307</v>
      </c>
      <c r="C536"/>
      <c r="G536"/>
      <c r="H536"/>
      <c r="K536"/>
    </row>
    <row r="537" spans="1:11" x14ac:dyDescent="0.25">
      <c r="A537"/>
      <c r="B537" s="5">
        <f t="shared" si="33"/>
        <v>308</v>
      </c>
      <c r="C537"/>
      <c r="G537"/>
      <c r="H537"/>
      <c r="K537"/>
    </row>
    <row r="538" spans="1:11" x14ac:dyDescent="0.25">
      <c r="A538"/>
      <c r="B538" s="5">
        <f t="shared" si="33"/>
        <v>309</v>
      </c>
      <c r="C538"/>
      <c r="G538"/>
      <c r="H538"/>
      <c r="K538"/>
    </row>
    <row r="539" spans="1:11" x14ac:dyDescent="0.25">
      <c r="A539"/>
      <c r="B539" s="5">
        <f t="shared" si="33"/>
        <v>310</v>
      </c>
      <c r="C539"/>
      <c r="G539"/>
      <c r="H539"/>
      <c r="K539"/>
    </row>
    <row r="540" spans="1:11" x14ac:dyDescent="0.25">
      <c r="A540"/>
      <c r="B540" s="5">
        <f t="shared" si="33"/>
        <v>311</v>
      </c>
      <c r="C540"/>
      <c r="G540"/>
      <c r="H540"/>
      <c r="K540"/>
    </row>
    <row r="541" spans="1:11" x14ac:dyDescent="0.25">
      <c r="A541"/>
      <c r="B541" s="5">
        <f t="shared" si="33"/>
        <v>312</v>
      </c>
      <c r="C541"/>
      <c r="G541"/>
      <c r="H541"/>
      <c r="K541"/>
    </row>
    <row r="542" spans="1:11" x14ac:dyDescent="0.25">
      <c r="A542"/>
      <c r="B542" s="5">
        <f t="shared" si="33"/>
        <v>313</v>
      </c>
      <c r="C542"/>
      <c r="G542"/>
      <c r="H542"/>
      <c r="K542"/>
    </row>
    <row r="543" spans="1:11" x14ac:dyDescent="0.25">
      <c r="A543"/>
      <c r="B543" s="5">
        <f t="shared" si="33"/>
        <v>314</v>
      </c>
      <c r="C543"/>
      <c r="G543"/>
      <c r="H543"/>
      <c r="K543"/>
    </row>
    <row r="544" spans="1:11" x14ac:dyDescent="0.25">
      <c r="A544"/>
      <c r="B544" s="5">
        <f t="shared" si="33"/>
        <v>315</v>
      </c>
      <c r="C544"/>
      <c r="G544"/>
      <c r="H544"/>
      <c r="K544"/>
    </row>
    <row r="545" spans="1:11" x14ac:dyDescent="0.25">
      <c r="A545"/>
      <c r="B545" s="5">
        <f t="shared" si="33"/>
        <v>316</v>
      </c>
      <c r="C545"/>
      <c r="G545"/>
      <c r="H545"/>
      <c r="K545"/>
    </row>
    <row r="546" spans="1:11" x14ac:dyDescent="0.25">
      <c r="A546"/>
      <c r="B546" s="5">
        <f t="shared" si="33"/>
        <v>317</v>
      </c>
      <c r="C546"/>
      <c r="G546"/>
      <c r="H546"/>
      <c r="K546"/>
    </row>
    <row r="547" spans="1:11" x14ac:dyDescent="0.25">
      <c r="A547"/>
      <c r="B547" s="5">
        <f t="shared" si="33"/>
        <v>318</v>
      </c>
      <c r="C547"/>
      <c r="G547"/>
      <c r="H547"/>
      <c r="K547"/>
    </row>
    <row r="548" spans="1:11" x14ac:dyDescent="0.25">
      <c r="A548"/>
      <c r="B548" s="5">
        <f t="shared" si="33"/>
        <v>319</v>
      </c>
      <c r="C548"/>
      <c r="G548"/>
      <c r="H548"/>
      <c r="K548"/>
    </row>
    <row r="549" spans="1:11" x14ac:dyDescent="0.25">
      <c r="A549"/>
      <c r="B549" s="5">
        <f t="shared" si="33"/>
        <v>320</v>
      </c>
      <c r="C549"/>
      <c r="G549"/>
      <c r="H549"/>
      <c r="K549"/>
    </row>
    <row r="550" spans="1:11" x14ac:dyDescent="0.25">
      <c r="A550"/>
      <c r="B550" s="5">
        <f t="shared" si="33"/>
        <v>321</v>
      </c>
      <c r="C550"/>
      <c r="G550"/>
      <c r="H550"/>
      <c r="K550"/>
    </row>
    <row r="551" spans="1:11" x14ac:dyDescent="0.25">
      <c r="A551"/>
      <c r="B551" s="5">
        <f t="shared" si="33"/>
        <v>322</v>
      </c>
      <c r="C551"/>
      <c r="G551"/>
      <c r="H551"/>
      <c r="K551"/>
    </row>
    <row r="552" spans="1:11" x14ac:dyDescent="0.25">
      <c r="A552"/>
      <c r="B552" s="5">
        <f t="shared" ref="B552:B579" si="34">+B551+1</f>
        <v>323</v>
      </c>
      <c r="C552"/>
      <c r="G552"/>
      <c r="H552"/>
      <c r="K552"/>
    </row>
    <row r="553" spans="1:11" x14ac:dyDescent="0.25">
      <c r="A553"/>
      <c r="B553" s="5">
        <f t="shared" si="34"/>
        <v>324</v>
      </c>
      <c r="C553"/>
      <c r="G553"/>
      <c r="H553"/>
      <c r="K553"/>
    </row>
    <row r="554" spans="1:11" x14ac:dyDescent="0.25">
      <c r="A554"/>
      <c r="B554" s="5">
        <f t="shared" si="34"/>
        <v>325</v>
      </c>
      <c r="C554"/>
      <c r="G554"/>
      <c r="H554"/>
      <c r="K554"/>
    </row>
    <row r="555" spans="1:11" x14ac:dyDescent="0.25">
      <c r="A555"/>
      <c r="B555" s="5">
        <f t="shared" si="34"/>
        <v>326</v>
      </c>
      <c r="C555"/>
      <c r="G555"/>
      <c r="H555"/>
      <c r="K555"/>
    </row>
    <row r="556" spans="1:11" x14ac:dyDescent="0.25">
      <c r="A556"/>
      <c r="B556" s="5">
        <f t="shared" si="34"/>
        <v>327</v>
      </c>
      <c r="C556"/>
      <c r="G556"/>
      <c r="H556"/>
      <c r="K556"/>
    </row>
    <row r="557" spans="1:11" x14ac:dyDescent="0.25">
      <c r="A557"/>
      <c r="B557" s="5">
        <f t="shared" si="34"/>
        <v>328</v>
      </c>
      <c r="C557"/>
      <c r="G557"/>
      <c r="H557"/>
      <c r="K557"/>
    </row>
    <row r="558" spans="1:11" x14ac:dyDescent="0.25">
      <c r="A558"/>
      <c r="B558" s="5">
        <f t="shared" si="34"/>
        <v>329</v>
      </c>
      <c r="C558"/>
      <c r="G558"/>
      <c r="H558"/>
      <c r="K558"/>
    </row>
    <row r="559" spans="1:11" x14ac:dyDescent="0.25">
      <c r="A559"/>
      <c r="B559" s="5">
        <f t="shared" si="34"/>
        <v>330</v>
      </c>
      <c r="C559"/>
      <c r="G559"/>
      <c r="H559"/>
      <c r="K559"/>
    </row>
    <row r="560" spans="1:11" x14ac:dyDescent="0.25">
      <c r="A560"/>
      <c r="B560" s="5">
        <f t="shared" si="34"/>
        <v>331</v>
      </c>
      <c r="C560"/>
      <c r="G560"/>
      <c r="H560"/>
      <c r="K560"/>
    </row>
    <row r="561" spans="1:11" x14ac:dyDescent="0.25">
      <c r="A561"/>
      <c r="B561" s="5">
        <f t="shared" si="34"/>
        <v>332</v>
      </c>
      <c r="C561"/>
      <c r="G561"/>
      <c r="H561"/>
      <c r="K561"/>
    </row>
    <row r="562" spans="1:11" x14ac:dyDescent="0.25">
      <c r="A562"/>
      <c r="B562" s="5">
        <f t="shared" si="34"/>
        <v>333</v>
      </c>
      <c r="C562"/>
      <c r="G562"/>
      <c r="H562"/>
      <c r="K562"/>
    </row>
    <row r="563" spans="1:11" x14ac:dyDescent="0.25">
      <c r="A563"/>
      <c r="B563" s="5">
        <f t="shared" si="34"/>
        <v>334</v>
      </c>
      <c r="C563"/>
      <c r="G563"/>
      <c r="H563"/>
      <c r="K563"/>
    </row>
    <row r="564" spans="1:11" x14ac:dyDescent="0.25">
      <c r="A564"/>
      <c r="B564" s="5">
        <f t="shared" si="34"/>
        <v>335</v>
      </c>
      <c r="C564"/>
      <c r="G564"/>
      <c r="H564"/>
      <c r="K564"/>
    </row>
    <row r="565" spans="1:11" x14ac:dyDescent="0.25">
      <c r="A565"/>
      <c r="B565" s="5">
        <f t="shared" si="34"/>
        <v>336</v>
      </c>
      <c r="C565"/>
      <c r="G565"/>
      <c r="H565"/>
      <c r="K565"/>
    </row>
    <row r="566" spans="1:11" x14ac:dyDescent="0.25">
      <c r="A566"/>
      <c r="B566" s="5">
        <f t="shared" si="34"/>
        <v>337</v>
      </c>
      <c r="C566"/>
      <c r="G566"/>
      <c r="H566"/>
      <c r="K566"/>
    </row>
    <row r="567" spans="1:11" x14ac:dyDescent="0.25">
      <c r="A567"/>
      <c r="B567" s="5">
        <f t="shared" si="34"/>
        <v>338</v>
      </c>
      <c r="C567"/>
      <c r="G567"/>
      <c r="H567"/>
      <c r="K567"/>
    </row>
    <row r="568" spans="1:11" x14ac:dyDescent="0.25">
      <c r="A568"/>
      <c r="B568" s="5">
        <f t="shared" si="34"/>
        <v>339</v>
      </c>
      <c r="C568"/>
      <c r="G568"/>
      <c r="H568"/>
      <c r="K568"/>
    </row>
    <row r="569" spans="1:11" x14ac:dyDescent="0.25">
      <c r="A569"/>
      <c r="B569" s="5">
        <f t="shared" si="34"/>
        <v>340</v>
      </c>
      <c r="C569"/>
      <c r="G569"/>
      <c r="H569"/>
      <c r="K569"/>
    </row>
    <row r="570" spans="1:11" x14ac:dyDescent="0.25">
      <c r="A570"/>
      <c r="B570" s="5">
        <f t="shared" si="34"/>
        <v>341</v>
      </c>
      <c r="C570"/>
      <c r="G570"/>
      <c r="H570"/>
      <c r="K570"/>
    </row>
    <row r="571" spans="1:11" x14ac:dyDescent="0.25">
      <c r="A571"/>
      <c r="B571" s="5">
        <f t="shared" si="34"/>
        <v>342</v>
      </c>
      <c r="C571"/>
      <c r="G571"/>
      <c r="H571"/>
      <c r="K571"/>
    </row>
    <row r="572" spans="1:11" x14ac:dyDescent="0.25">
      <c r="A572"/>
      <c r="B572" s="5">
        <f t="shared" si="34"/>
        <v>343</v>
      </c>
      <c r="C572"/>
      <c r="G572"/>
      <c r="H572"/>
      <c r="K572"/>
    </row>
    <row r="573" spans="1:11" x14ac:dyDescent="0.25">
      <c r="A573"/>
      <c r="B573" s="5">
        <f t="shared" si="34"/>
        <v>344</v>
      </c>
      <c r="C573"/>
      <c r="G573"/>
      <c r="H573"/>
      <c r="K573"/>
    </row>
    <row r="574" spans="1:11" x14ac:dyDescent="0.25">
      <c r="A574"/>
      <c r="B574" s="5">
        <f t="shared" si="34"/>
        <v>345</v>
      </c>
      <c r="C574"/>
      <c r="G574"/>
      <c r="H574"/>
      <c r="K574"/>
    </row>
    <row r="575" spans="1:11" x14ac:dyDescent="0.25">
      <c r="A575"/>
      <c r="B575" s="5">
        <f t="shared" si="34"/>
        <v>346</v>
      </c>
      <c r="C575"/>
      <c r="G575"/>
      <c r="H575"/>
      <c r="K575"/>
    </row>
    <row r="576" spans="1:11" x14ac:dyDescent="0.25">
      <c r="A576"/>
      <c r="B576" s="5">
        <f t="shared" si="34"/>
        <v>347</v>
      </c>
      <c r="C576"/>
      <c r="G576"/>
      <c r="H576"/>
      <c r="K576"/>
    </row>
    <row r="577" spans="1:11" x14ac:dyDescent="0.25">
      <c r="A577"/>
      <c r="B577" s="5">
        <f t="shared" si="34"/>
        <v>348</v>
      </c>
      <c r="C577"/>
      <c r="G577"/>
      <c r="H577"/>
      <c r="K577"/>
    </row>
    <row r="578" spans="1:11" x14ac:dyDescent="0.25">
      <c r="A578"/>
      <c r="B578" s="5">
        <f t="shared" si="34"/>
        <v>349</v>
      </c>
      <c r="C578"/>
      <c r="G578"/>
      <c r="H578"/>
      <c r="K578"/>
    </row>
    <row r="579" spans="1:11" x14ac:dyDescent="0.25">
      <c r="A579"/>
      <c r="B579" s="5">
        <f t="shared" si="34"/>
        <v>350</v>
      </c>
      <c r="C579"/>
      <c r="G579"/>
      <c r="H579"/>
      <c r="K579"/>
    </row>
    <row r="580" spans="1:11" x14ac:dyDescent="0.25">
      <c r="A580"/>
      <c r="B580" s="5"/>
      <c r="C580"/>
      <c r="G580"/>
      <c r="H580"/>
      <c r="K580"/>
    </row>
    <row r="581" spans="1:11" x14ac:dyDescent="0.25">
      <c r="A581"/>
      <c r="B581" s="5"/>
      <c r="C581"/>
      <c r="G581"/>
      <c r="H581"/>
      <c r="K581"/>
    </row>
    <row r="582" spans="1:11" x14ac:dyDescent="0.25">
      <c r="A582"/>
      <c r="B582" s="5"/>
      <c r="C582"/>
      <c r="G582"/>
      <c r="H582"/>
      <c r="K582"/>
    </row>
    <row r="583" spans="1:11" x14ac:dyDescent="0.25">
      <c r="A583"/>
      <c r="B583" s="5"/>
      <c r="C583"/>
      <c r="G583"/>
      <c r="H583"/>
      <c r="K583"/>
    </row>
    <row r="584" spans="1:11" x14ac:dyDescent="0.25">
      <c r="A584"/>
      <c r="B584" s="5"/>
      <c r="C584"/>
      <c r="G584"/>
      <c r="H584"/>
      <c r="K584"/>
    </row>
    <row r="585" spans="1:11" x14ac:dyDescent="0.25">
      <c r="A585"/>
      <c r="B585" s="5"/>
      <c r="C585"/>
      <c r="G585"/>
      <c r="H585"/>
      <c r="K585"/>
    </row>
    <row r="586" spans="1:11" x14ac:dyDescent="0.25">
      <c r="A586"/>
      <c r="B586" s="5"/>
      <c r="C586"/>
      <c r="G586"/>
      <c r="H586"/>
      <c r="K586"/>
    </row>
    <row r="587" spans="1:11" x14ac:dyDescent="0.25">
      <c r="A587"/>
      <c r="B587" s="5"/>
      <c r="C587"/>
      <c r="G587"/>
      <c r="H587"/>
      <c r="K587"/>
    </row>
    <row r="588" spans="1:11" x14ac:dyDescent="0.25">
      <c r="A588"/>
      <c r="B588" s="5"/>
      <c r="C588"/>
      <c r="G588"/>
      <c r="H588"/>
      <c r="K588"/>
    </row>
    <row r="589" spans="1:11" x14ac:dyDescent="0.25">
      <c r="A589"/>
      <c r="B589" s="5"/>
      <c r="C589"/>
      <c r="G589"/>
      <c r="H589"/>
      <c r="K589"/>
    </row>
    <row r="590" spans="1:11" x14ac:dyDescent="0.25">
      <c r="A590"/>
      <c r="B590" s="5"/>
      <c r="C590"/>
      <c r="G590"/>
      <c r="H590"/>
      <c r="K590"/>
    </row>
    <row r="591" spans="1:11" x14ac:dyDescent="0.25">
      <c r="A591"/>
      <c r="B591" s="5"/>
      <c r="C591"/>
      <c r="G591"/>
      <c r="H591"/>
      <c r="K591"/>
    </row>
    <row r="592" spans="1:11" x14ac:dyDescent="0.25">
      <c r="A592"/>
      <c r="B592" s="5"/>
      <c r="C592"/>
      <c r="G592"/>
      <c r="H592"/>
      <c r="K592"/>
    </row>
    <row r="593" spans="1:11" x14ac:dyDescent="0.25">
      <c r="A593"/>
      <c r="B593" s="5"/>
      <c r="C593"/>
      <c r="G593"/>
      <c r="H593"/>
      <c r="K593"/>
    </row>
    <row r="594" spans="1:11" x14ac:dyDescent="0.25">
      <c r="A594"/>
      <c r="B594" s="5"/>
      <c r="C594"/>
      <c r="G594"/>
      <c r="H594"/>
      <c r="K594"/>
    </row>
    <row r="595" spans="1:11" x14ac:dyDescent="0.25">
      <c r="A595"/>
      <c r="B595" s="5"/>
      <c r="C595"/>
      <c r="G595"/>
      <c r="H595"/>
      <c r="K595"/>
    </row>
    <row r="596" spans="1:11" x14ac:dyDescent="0.25">
      <c r="A596"/>
      <c r="B596" s="5"/>
      <c r="C596"/>
      <c r="G596"/>
      <c r="H596"/>
      <c r="K596"/>
    </row>
    <row r="597" spans="1:11" x14ac:dyDescent="0.25">
      <c r="A597"/>
      <c r="B597" s="5"/>
      <c r="C597"/>
      <c r="G597"/>
      <c r="H597"/>
      <c r="K597"/>
    </row>
    <row r="598" spans="1:11" x14ac:dyDescent="0.25">
      <c r="A598"/>
      <c r="B598" s="5"/>
      <c r="C598"/>
      <c r="G598"/>
      <c r="H598"/>
      <c r="K598"/>
    </row>
    <row r="599" spans="1:11" x14ac:dyDescent="0.25">
      <c r="A599"/>
      <c r="B599" s="5"/>
      <c r="C599"/>
      <c r="G599"/>
      <c r="H599"/>
      <c r="K599"/>
    </row>
    <row r="600" spans="1:11" x14ac:dyDescent="0.25">
      <c r="A600"/>
      <c r="B600" s="5"/>
      <c r="C600"/>
      <c r="G600"/>
      <c r="H600"/>
      <c r="K600"/>
    </row>
    <row r="601" spans="1:11" x14ac:dyDescent="0.25">
      <c r="A601"/>
      <c r="B601" s="5"/>
      <c r="C601"/>
      <c r="G601"/>
      <c r="H601"/>
      <c r="K601"/>
    </row>
    <row r="602" spans="1:11" x14ac:dyDescent="0.25">
      <c r="A602"/>
      <c r="B602" s="5"/>
      <c r="C602"/>
      <c r="G602"/>
      <c r="H602"/>
      <c r="K602"/>
    </row>
    <row r="603" spans="1:11" x14ac:dyDescent="0.25">
      <c r="A603"/>
      <c r="B603" s="5"/>
      <c r="C603"/>
      <c r="G603"/>
      <c r="H603"/>
      <c r="K603"/>
    </row>
    <row r="604" spans="1:11" x14ac:dyDescent="0.25">
      <c r="A604"/>
      <c r="B604" s="5"/>
      <c r="C604"/>
      <c r="G604"/>
      <c r="H604"/>
      <c r="K604"/>
    </row>
    <row r="605" spans="1:11" x14ac:dyDescent="0.25">
      <c r="A605"/>
      <c r="B605" s="5"/>
      <c r="C605"/>
      <c r="G605"/>
      <c r="H605"/>
      <c r="K605"/>
    </row>
    <row r="606" spans="1:11" x14ac:dyDescent="0.25">
      <c r="A606"/>
      <c r="B606" s="5"/>
      <c r="C606"/>
      <c r="G606"/>
      <c r="H606"/>
      <c r="K606"/>
    </row>
    <row r="607" spans="1:11" x14ac:dyDescent="0.25">
      <c r="A607"/>
      <c r="B607" s="5"/>
      <c r="C607"/>
      <c r="G607"/>
      <c r="H607"/>
      <c r="K607"/>
    </row>
    <row r="608" spans="1:11" x14ac:dyDescent="0.25">
      <c r="A608"/>
      <c r="B608" s="5"/>
      <c r="C608"/>
      <c r="G608"/>
      <c r="H608"/>
      <c r="K608"/>
    </row>
    <row r="609" spans="1:11" x14ac:dyDescent="0.25">
      <c r="A609"/>
      <c r="B609" s="5"/>
      <c r="C609"/>
      <c r="G609"/>
      <c r="H609"/>
      <c r="K609"/>
    </row>
    <row r="610" spans="1:11" x14ac:dyDescent="0.25">
      <c r="A610"/>
      <c r="B610" s="5"/>
      <c r="C610"/>
      <c r="G610"/>
      <c r="H610"/>
      <c r="K610"/>
    </row>
    <row r="611" spans="1:11" x14ac:dyDescent="0.25">
      <c r="A611"/>
      <c r="B611" s="5"/>
      <c r="C611"/>
      <c r="G611"/>
      <c r="H611"/>
      <c r="K611"/>
    </row>
    <row r="612" spans="1:11" x14ac:dyDescent="0.25">
      <c r="A612"/>
      <c r="B612" s="5"/>
      <c r="C612"/>
      <c r="G612"/>
      <c r="H612"/>
      <c r="K612"/>
    </row>
    <row r="613" spans="1:11" x14ac:dyDescent="0.25">
      <c r="A613"/>
      <c r="B613" s="5"/>
      <c r="C613"/>
      <c r="G613"/>
      <c r="H613"/>
      <c r="K613"/>
    </row>
    <row r="614" spans="1:11" x14ac:dyDescent="0.25">
      <c r="A614"/>
      <c r="B614" s="5"/>
      <c r="C614"/>
      <c r="G614"/>
      <c r="H614"/>
      <c r="K614"/>
    </row>
    <row r="615" spans="1:11" x14ac:dyDescent="0.25">
      <c r="A615"/>
      <c r="B615" s="5"/>
      <c r="C615"/>
      <c r="G615"/>
      <c r="H615"/>
      <c r="K615"/>
    </row>
    <row r="616" spans="1:11" x14ac:dyDescent="0.25">
      <c r="A616"/>
      <c r="B616" s="5"/>
      <c r="C616"/>
      <c r="G616"/>
      <c r="H616"/>
      <c r="K616"/>
    </row>
    <row r="617" spans="1:11" x14ac:dyDescent="0.25">
      <c r="A617"/>
      <c r="B617" s="5"/>
      <c r="C617"/>
      <c r="G617"/>
      <c r="H617"/>
      <c r="K617"/>
    </row>
    <row r="618" spans="1:11" x14ac:dyDescent="0.25">
      <c r="A618"/>
      <c r="B618" s="5"/>
      <c r="C618"/>
      <c r="G618"/>
      <c r="H618"/>
      <c r="K618"/>
    </row>
    <row r="619" spans="1:11" x14ac:dyDescent="0.25">
      <c r="A619"/>
      <c r="B619" s="5"/>
      <c r="C619"/>
      <c r="G619"/>
      <c r="H619"/>
      <c r="K619"/>
    </row>
    <row r="620" spans="1:11" x14ac:dyDescent="0.25">
      <c r="A620"/>
      <c r="B620" s="5"/>
      <c r="C620"/>
      <c r="G620"/>
      <c r="H620"/>
      <c r="K620"/>
    </row>
    <row r="621" spans="1:11" x14ac:dyDescent="0.25">
      <c r="A621"/>
      <c r="B621" s="5"/>
      <c r="C621"/>
      <c r="G621"/>
      <c r="H621"/>
      <c r="K621"/>
    </row>
    <row r="622" spans="1:11" x14ac:dyDescent="0.25">
      <c r="A622"/>
      <c r="B622" s="5"/>
      <c r="C622"/>
      <c r="G622"/>
      <c r="H622"/>
      <c r="K622"/>
    </row>
    <row r="623" spans="1:11" x14ac:dyDescent="0.25">
      <c r="A623"/>
      <c r="B623" s="5"/>
      <c r="C623"/>
      <c r="G623"/>
      <c r="H623"/>
      <c r="K623"/>
    </row>
    <row r="624" spans="1:11" x14ac:dyDescent="0.25">
      <c r="A624"/>
      <c r="B624" s="5"/>
      <c r="C624"/>
      <c r="G624"/>
      <c r="H624"/>
      <c r="K624"/>
    </row>
    <row r="625" spans="1:11" x14ac:dyDescent="0.25">
      <c r="A625"/>
      <c r="B625" s="5"/>
      <c r="C625"/>
      <c r="G625"/>
      <c r="H625"/>
      <c r="K625"/>
    </row>
    <row r="626" spans="1:11" x14ac:dyDescent="0.25">
      <c r="A626"/>
      <c r="B626" s="5"/>
      <c r="C626"/>
      <c r="G626"/>
      <c r="H626"/>
      <c r="K626"/>
    </row>
    <row r="627" spans="1:11" x14ac:dyDescent="0.25">
      <c r="A627"/>
      <c r="B627" s="5"/>
      <c r="C627"/>
      <c r="G627"/>
      <c r="H627"/>
      <c r="K627"/>
    </row>
    <row r="628" spans="1:11" x14ac:dyDescent="0.25">
      <c r="A628"/>
      <c r="B628" s="5"/>
      <c r="C628"/>
      <c r="G628"/>
      <c r="H628"/>
      <c r="K628"/>
    </row>
    <row r="629" spans="1:11" x14ac:dyDescent="0.25">
      <c r="A629"/>
      <c r="B629" s="5"/>
      <c r="C629"/>
      <c r="G629"/>
      <c r="H629"/>
      <c r="K629"/>
    </row>
    <row r="630" spans="1:11" x14ac:dyDescent="0.25">
      <c r="A630"/>
      <c r="B630" s="5"/>
      <c r="C630"/>
      <c r="G630"/>
      <c r="H630"/>
      <c r="K630"/>
    </row>
    <row r="631" spans="1:11" x14ac:dyDescent="0.25">
      <c r="A631"/>
      <c r="B631" s="5"/>
      <c r="C631"/>
      <c r="G631"/>
      <c r="H631"/>
      <c r="K631"/>
    </row>
    <row r="632" spans="1:11" x14ac:dyDescent="0.25">
      <c r="A632"/>
      <c r="B632" s="5"/>
      <c r="C632"/>
      <c r="G632"/>
      <c r="H632"/>
      <c r="K632"/>
    </row>
    <row r="633" spans="1:11" x14ac:dyDescent="0.25">
      <c r="A633"/>
      <c r="B633" s="5"/>
      <c r="C633"/>
      <c r="G633"/>
      <c r="H633"/>
      <c r="K633"/>
    </row>
    <row r="634" spans="1:11" x14ac:dyDescent="0.25">
      <c r="A634"/>
      <c r="B634" s="5"/>
      <c r="C634"/>
      <c r="G634"/>
      <c r="H634"/>
      <c r="K634"/>
    </row>
    <row r="635" spans="1:11" x14ac:dyDescent="0.25">
      <c r="A635"/>
      <c r="B635" s="5"/>
      <c r="C635"/>
      <c r="G635"/>
      <c r="H635"/>
      <c r="K635"/>
    </row>
    <row r="636" spans="1:11" x14ac:dyDescent="0.25">
      <c r="A636"/>
      <c r="B636" s="5"/>
      <c r="C636"/>
      <c r="G636"/>
      <c r="H636"/>
      <c r="K636"/>
    </row>
    <row r="637" spans="1:11" x14ac:dyDescent="0.25">
      <c r="A637"/>
      <c r="B637" s="5"/>
      <c r="C637"/>
      <c r="G637"/>
      <c r="H637"/>
      <c r="K637"/>
    </row>
    <row r="638" spans="1:11" x14ac:dyDescent="0.25">
      <c r="A638"/>
      <c r="B638" s="5"/>
      <c r="C638"/>
      <c r="G638"/>
      <c r="H638"/>
      <c r="K638"/>
    </row>
    <row r="639" spans="1:11" x14ac:dyDescent="0.25">
      <c r="A639"/>
      <c r="B639" s="5"/>
      <c r="C639"/>
      <c r="G639"/>
      <c r="H639"/>
      <c r="K639"/>
    </row>
    <row r="640" spans="1:11" x14ac:dyDescent="0.25">
      <c r="A640"/>
      <c r="B640" s="5"/>
      <c r="C640"/>
      <c r="G640"/>
      <c r="H640"/>
      <c r="K640"/>
    </row>
    <row r="641" spans="1:11" x14ac:dyDescent="0.25">
      <c r="A641"/>
      <c r="B641" s="5"/>
      <c r="C641"/>
      <c r="G641"/>
      <c r="H641"/>
      <c r="K641"/>
    </row>
    <row r="642" spans="1:11" x14ac:dyDescent="0.25">
      <c r="A642"/>
      <c r="B642" s="5"/>
      <c r="C642"/>
      <c r="G642"/>
      <c r="H642"/>
      <c r="K642"/>
    </row>
    <row r="643" spans="1:11" x14ac:dyDescent="0.25">
      <c r="A643"/>
      <c r="B643" s="5"/>
      <c r="C643"/>
      <c r="G643"/>
      <c r="H643"/>
      <c r="K643"/>
    </row>
    <row r="644" spans="1:11" x14ac:dyDescent="0.25">
      <c r="A644"/>
      <c r="B644" s="5"/>
      <c r="C644"/>
      <c r="G644"/>
      <c r="H644"/>
      <c r="K644"/>
    </row>
    <row r="645" spans="1:11" x14ac:dyDescent="0.25">
      <c r="A645"/>
      <c r="B645" s="5"/>
      <c r="C645"/>
      <c r="G645"/>
      <c r="H645"/>
      <c r="K645"/>
    </row>
    <row r="646" spans="1:11" x14ac:dyDescent="0.25">
      <c r="A646"/>
      <c r="B646" s="5"/>
      <c r="C646"/>
      <c r="G646"/>
      <c r="H646"/>
      <c r="K646"/>
    </row>
    <row r="647" spans="1:11" x14ac:dyDescent="0.25">
      <c r="A647"/>
      <c r="B647" s="5"/>
      <c r="C647"/>
      <c r="G647"/>
      <c r="H647"/>
      <c r="K647"/>
    </row>
    <row r="648" spans="1:11" x14ac:dyDescent="0.25">
      <c r="A648"/>
      <c r="B648" s="5"/>
      <c r="C648"/>
      <c r="G648"/>
      <c r="H648"/>
      <c r="K648"/>
    </row>
    <row r="649" spans="1:11" x14ac:dyDescent="0.25">
      <c r="A649"/>
      <c r="B649" s="5"/>
      <c r="C649"/>
      <c r="G649"/>
      <c r="H649"/>
      <c r="K649"/>
    </row>
    <row r="650" spans="1:11" x14ac:dyDescent="0.25">
      <c r="A650"/>
      <c r="B650" s="5"/>
      <c r="C650"/>
      <c r="G650"/>
      <c r="H650"/>
      <c r="K650"/>
    </row>
    <row r="651" spans="1:11" x14ac:dyDescent="0.25">
      <c r="A651"/>
      <c r="B651" s="5"/>
      <c r="C651"/>
      <c r="G651"/>
      <c r="H651"/>
      <c r="K651"/>
    </row>
    <row r="652" spans="1:11" x14ac:dyDescent="0.25">
      <c r="A652"/>
      <c r="B652" s="5"/>
      <c r="C652"/>
      <c r="G652"/>
      <c r="H652"/>
      <c r="K652"/>
    </row>
    <row r="653" spans="1:11" x14ac:dyDescent="0.25">
      <c r="A653"/>
      <c r="B653" s="5"/>
      <c r="C653"/>
      <c r="G653"/>
      <c r="H653"/>
      <c r="K653"/>
    </row>
    <row r="654" spans="1:11" x14ac:dyDescent="0.25">
      <c r="A654"/>
      <c r="B654" s="5"/>
      <c r="C654"/>
      <c r="G654"/>
      <c r="H654"/>
      <c r="K654"/>
    </row>
    <row r="655" spans="1:11" x14ac:dyDescent="0.25">
      <c r="A655"/>
      <c r="B655" s="5"/>
      <c r="C655"/>
      <c r="G655"/>
      <c r="H655"/>
      <c r="K655"/>
    </row>
    <row r="656" spans="1:11" x14ac:dyDescent="0.25">
      <c r="A656"/>
      <c r="B656" s="5"/>
      <c r="C656"/>
      <c r="G656"/>
      <c r="H656"/>
      <c r="K656"/>
    </row>
    <row r="657" spans="1:11" x14ac:dyDescent="0.25">
      <c r="A657"/>
      <c r="B657" s="5"/>
      <c r="C657"/>
      <c r="G657"/>
      <c r="H657"/>
      <c r="K657"/>
    </row>
    <row r="658" spans="1:11" x14ac:dyDescent="0.25">
      <c r="A658"/>
      <c r="B658" s="5"/>
      <c r="C658"/>
      <c r="G658"/>
      <c r="H658"/>
      <c r="K658"/>
    </row>
    <row r="659" spans="1:11" x14ac:dyDescent="0.25">
      <c r="A659"/>
      <c r="B659" s="5"/>
      <c r="C659"/>
      <c r="G659"/>
      <c r="H659"/>
      <c r="K659"/>
    </row>
    <row r="660" spans="1:11" x14ac:dyDescent="0.25">
      <c r="A660"/>
      <c r="B660" s="5"/>
      <c r="C660"/>
      <c r="G660"/>
      <c r="H660"/>
      <c r="K660"/>
    </row>
    <row r="661" spans="1:11" x14ac:dyDescent="0.25">
      <c r="A661"/>
      <c r="B661" s="5"/>
      <c r="C661"/>
      <c r="G661"/>
      <c r="H661"/>
      <c r="K661"/>
    </row>
    <row r="662" spans="1:11" x14ac:dyDescent="0.25">
      <c r="A662"/>
      <c r="B662" s="5"/>
      <c r="C662"/>
      <c r="G662"/>
      <c r="H662"/>
      <c r="K662"/>
    </row>
    <row r="663" spans="1:11" x14ac:dyDescent="0.25">
      <c r="A663"/>
      <c r="B663" s="5"/>
      <c r="C663"/>
      <c r="G663"/>
      <c r="H663"/>
      <c r="K663"/>
    </row>
    <row r="664" spans="1:11" x14ac:dyDescent="0.25">
      <c r="A664"/>
      <c r="B664" s="5"/>
      <c r="C664"/>
      <c r="G664"/>
      <c r="H664"/>
      <c r="K664"/>
    </row>
    <row r="665" spans="1:11" x14ac:dyDescent="0.25">
      <c r="A665"/>
      <c r="B665" s="5"/>
      <c r="C665"/>
      <c r="G665"/>
      <c r="H665"/>
      <c r="K665"/>
    </row>
    <row r="666" spans="1:11" x14ac:dyDescent="0.25">
      <c r="A666"/>
      <c r="B666" s="5"/>
      <c r="C666"/>
      <c r="G666"/>
      <c r="H666"/>
      <c r="K666"/>
    </row>
    <row r="667" spans="1:11" x14ac:dyDescent="0.25">
      <c r="A667"/>
      <c r="B667" s="5"/>
      <c r="C667"/>
      <c r="G667"/>
      <c r="H667"/>
      <c r="K667"/>
    </row>
    <row r="668" spans="1:11" x14ac:dyDescent="0.25">
      <c r="A668"/>
      <c r="B668" s="5"/>
      <c r="C668"/>
      <c r="G668"/>
      <c r="H668"/>
      <c r="K668"/>
    </row>
    <row r="669" spans="1:11" x14ac:dyDescent="0.25">
      <c r="A669"/>
      <c r="B669" s="5"/>
      <c r="C669"/>
      <c r="G669"/>
      <c r="H669"/>
      <c r="K669"/>
    </row>
    <row r="670" spans="1:11" x14ac:dyDescent="0.25">
      <c r="A670"/>
      <c r="B670" s="5"/>
      <c r="C670"/>
      <c r="G670"/>
      <c r="H670"/>
      <c r="K670"/>
    </row>
    <row r="671" spans="1:11" x14ac:dyDescent="0.25">
      <c r="A671"/>
      <c r="B671" s="5"/>
      <c r="C671"/>
      <c r="G671"/>
      <c r="H671"/>
      <c r="K671"/>
    </row>
    <row r="672" spans="1:11" x14ac:dyDescent="0.25">
      <c r="A672"/>
      <c r="B672" s="5"/>
      <c r="C672"/>
      <c r="G672"/>
      <c r="H672"/>
      <c r="K672"/>
    </row>
    <row r="673" spans="1:11" x14ac:dyDescent="0.25">
      <c r="A673"/>
      <c r="B673" s="5"/>
      <c r="C673"/>
      <c r="G673"/>
      <c r="H673"/>
      <c r="K673"/>
    </row>
    <row r="674" spans="1:11" x14ac:dyDescent="0.25">
      <c r="A674"/>
      <c r="B674" s="5"/>
      <c r="C674"/>
      <c r="G674"/>
      <c r="H674"/>
      <c r="K674"/>
    </row>
    <row r="675" spans="1:11" x14ac:dyDescent="0.25">
      <c r="A675"/>
      <c r="B675" s="5"/>
      <c r="C675"/>
      <c r="G675"/>
      <c r="H675"/>
      <c r="K675"/>
    </row>
    <row r="676" spans="1:11" x14ac:dyDescent="0.25">
      <c r="A676"/>
      <c r="B676" s="5"/>
      <c r="C676"/>
      <c r="G676"/>
      <c r="H676"/>
      <c r="K676"/>
    </row>
    <row r="677" spans="1:11" x14ac:dyDescent="0.25">
      <c r="A677"/>
      <c r="B677" s="5"/>
      <c r="C677"/>
      <c r="G677"/>
      <c r="H677"/>
      <c r="K677"/>
    </row>
    <row r="678" spans="1:11" x14ac:dyDescent="0.25">
      <c r="A678"/>
      <c r="B678" s="5"/>
      <c r="C678"/>
      <c r="G678"/>
      <c r="H678"/>
      <c r="K678"/>
    </row>
    <row r="679" spans="1:11" x14ac:dyDescent="0.25">
      <c r="A679"/>
      <c r="B679" s="5"/>
      <c r="C679"/>
      <c r="G679"/>
      <c r="H679"/>
      <c r="K679"/>
    </row>
    <row r="680" spans="1:11" x14ac:dyDescent="0.25">
      <c r="A680"/>
      <c r="B680" s="5"/>
      <c r="C680"/>
      <c r="G680"/>
      <c r="H680"/>
      <c r="K680"/>
    </row>
    <row r="681" spans="1:11" x14ac:dyDescent="0.25">
      <c r="A681"/>
      <c r="B681" s="5"/>
      <c r="C681"/>
      <c r="G681"/>
      <c r="H681"/>
      <c r="K681"/>
    </row>
    <row r="682" spans="1:11" x14ac:dyDescent="0.25">
      <c r="A682"/>
      <c r="B682" s="5"/>
      <c r="C682"/>
      <c r="G682"/>
      <c r="H682"/>
      <c r="K682"/>
    </row>
    <row r="683" spans="1:11" x14ac:dyDescent="0.25">
      <c r="A683"/>
      <c r="B683" s="5"/>
      <c r="C683"/>
      <c r="G683"/>
      <c r="H683"/>
      <c r="K683"/>
    </row>
    <row r="684" spans="1:11" x14ac:dyDescent="0.25">
      <c r="A684"/>
      <c r="B684" s="5"/>
      <c r="C684"/>
      <c r="G684"/>
      <c r="H684"/>
      <c r="K684"/>
    </row>
    <row r="685" spans="1:11" x14ac:dyDescent="0.25">
      <c r="A685"/>
      <c r="B685" s="5"/>
      <c r="C685"/>
      <c r="G685"/>
      <c r="H685"/>
      <c r="K685"/>
    </row>
    <row r="686" spans="1:11" x14ac:dyDescent="0.25">
      <c r="A686"/>
      <c r="B686" s="5"/>
      <c r="C686"/>
      <c r="G686"/>
      <c r="H686"/>
      <c r="K686"/>
    </row>
    <row r="687" spans="1:11" x14ac:dyDescent="0.25">
      <c r="A687"/>
      <c r="B687" s="5"/>
      <c r="C687"/>
      <c r="G687"/>
      <c r="H687"/>
      <c r="K687"/>
    </row>
    <row r="688" spans="1:11" x14ac:dyDescent="0.25">
      <c r="A688"/>
      <c r="B688" s="5"/>
      <c r="C688"/>
      <c r="G688"/>
      <c r="H688"/>
      <c r="K688"/>
    </row>
    <row r="689" spans="1:11" x14ac:dyDescent="0.25">
      <c r="A689"/>
      <c r="B689" s="5"/>
      <c r="C689"/>
      <c r="G689"/>
      <c r="H689"/>
      <c r="K689"/>
    </row>
    <row r="690" spans="1:11" x14ac:dyDescent="0.25">
      <c r="A690"/>
      <c r="B690" s="5"/>
      <c r="C690"/>
      <c r="G690"/>
      <c r="H690"/>
      <c r="K690"/>
    </row>
    <row r="691" spans="1:11" x14ac:dyDescent="0.25">
      <c r="A691"/>
      <c r="B691" s="5"/>
      <c r="C691"/>
      <c r="G691"/>
      <c r="H691"/>
      <c r="K691"/>
    </row>
    <row r="692" spans="1:11" x14ac:dyDescent="0.25">
      <c r="A692"/>
      <c r="B692" s="5"/>
      <c r="C692"/>
      <c r="G692"/>
      <c r="H692"/>
      <c r="K692"/>
    </row>
    <row r="693" spans="1:11" x14ac:dyDescent="0.25">
      <c r="A693"/>
      <c r="B693" s="5"/>
      <c r="C693"/>
      <c r="G693"/>
      <c r="H693"/>
      <c r="K693"/>
    </row>
    <row r="694" spans="1:11" x14ac:dyDescent="0.25">
      <c r="A694"/>
      <c r="B694" s="5"/>
      <c r="C694"/>
      <c r="G694"/>
      <c r="H694"/>
      <c r="K694"/>
    </row>
    <row r="695" spans="1:11" x14ac:dyDescent="0.25">
      <c r="A695"/>
      <c r="B695" s="5"/>
      <c r="C695"/>
      <c r="G695"/>
      <c r="H695"/>
      <c r="K695"/>
    </row>
    <row r="696" spans="1:11" x14ac:dyDescent="0.25">
      <c r="A696"/>
      <c r="B696" s="5"/>
      <c r="C696"/>
      <c r="G696"/>
      <c r="H696"/>
      <c r="K696"/>
    </row>
    <row r="697" spans="1:11" x14ac:dyDescent="0.25">
      <c r="A697"/>
      <c r="B697" s="5"/>
      <c r="C697"/>
      <c r="G697"/>
      <c r="H697"/>
      <c r="K697"/>
    </row>
    <row r="698" spans="1:11" x14ac:dyDescent="0.25">
      <c r="A698"/>
      <c r="B698" s="5"/>
      <c r="C698"/>
      <c r="G698"/>
      <c r="H698"/>
      <c r="K698"/>
    </row>
    <row r="699" spans="1:11" x14ac:dyDescent="0.25">
      <c r="A699"/>
      <c r="B699" s="5"/>
      <c r="C699"/>
      <c r="G699"/>
      <c r="H699"/>
      <c r="K699"/>
    </row>
    <row r="700" spans="1:11" x14ac:dyDescent="0.25">
      <c r="A700"/>
      <c r="B700" s="5"/>
      <c r="C700"/>
      <c r="G700"/>
      <c r="H700"/>
      <c r="K700"/>
    </row>
    <row r="701" spans="1:11" x14ac:dyDescent="0.25">
      <c r="A701"/>
      <c r="B701" s="5"/>
      <c r="C701"/>
      <c r="G701"/>
      <c r="H701"/>
      <c r="K701"/>
    </row>
    <row r="702" spans="1:11" x14ac:dyDescent="0.25">
      <c r="A702"/>
      <c r="B702" s="5"/>
      <c r="C702"/>
      <c r="G702"/>
      <c r="H702"/>
      <c r="K702"/>
    </row>
    <row r="703" spans="1:11" x14ac:dyDescent="0.25">
      <c r="A703"/>
      <c r="B703" s="5"/>
      <c r="C703"/>
      <c r="G703"/>
      <c r="H703"/>
      <c r="K703"/>
    </row>
    <row r="704" spans="1:11" x14ac:dyDescent="0.25">
      <c r="A704"/>
      <c r="B704" s="5"/>
      <c r="C704"/>
      <c r="G704"/>
      <c r="H704"/>
      <c r="K704"/>
    </row>
    <row r="705" spans="1:11" x14ac:dyDescent="0.25">
      <c r="A705"/>
      <c r="B705" s="5"/>
      <c r="C705"/>
      <c r="G705"/>
      <c r="H705"/>
      <c r="K705"/>
    </row>
    <row r="706" spans="1:11" x14ac:dyDescent="0.25">
      <c r="A706"/>
      <c r="B706" s="5"/>
      <c r="C706"/>
      <c r="G706"/>
      <c r="H706"/>
      <c r="K706"/>
    </row>
    <row r="707" spans="1:11" x14ac:dyDescent="0.25">
      <c r="A707"/>
      <c r="B707" s="5"/>
      <c r="C707"/>
      <c r="G707"/>
      <c r="H707"/>
      <c r="K707"/>
    </row>
    <row r="708" spans="1:11" x14ac:dyDescent="0.25">
      <c r="A708"/>
      <c r="B708" s="5"/>
      <c r="C708"/>
      <c r="G708"/>
      <c r="H708"/>
      <c r="K708"/>
    </row>
    <row r="709" spans="1:11" x14ac:dyDescent="0.25">
      <c r="A709"/>
      <c r="B709" s="5"/>
      <c r="C709"/>
      <c r="G709"/>
      <c r="H709"/>
      <c r="K709"/>
    </row>
    <row r="710" spans="1:11" x14ac:dyDescent="0.25">
      <c r="A710"/>
      <c r="B710" s="5"/>
      <c r="C710"/>
      <c r="G710"/>
      <c r="H710"/>
      <c r="K710"/>
    </row>
    <row r="711" spans="1:11" x14ac:dyDescent="0.25">
      <c r="A711"/>
      <c r="B711" s="5"/>
      <c r="C711"/>
      <c r="G711"/>
      <c r="H711"/>
      <c r="K711"/>
    </row>
    <row r="712" spans="1:11" x14ac:dyDescent="0.25">
      <c r="A712"/>
      <c r="B712" s="5"/>
      <c r="C712"/>
      <c r="G712"/>
      <c r="H712"/>
      <c r="K712"/>
    </row>
    <row r="713" spans="1:11" x14ac:dyDescent="0.25">
      <c r="A713"/>
      <c r="B713" s="5"/>
      <c r="C713"/>
      <c r="G713"/>
      <c r="H713"/>
      <c r="K713"/>
    </row>
    <row r="714" spans="1:11" x14ac:dyDescent="0.25">
      <c r="A714"/>
      <c r="B714" s="5"/>
      <c r="C714"/>
      <c r="G714"/>
      <c r="H714"/>
      <c r="K714"/>
    </row>
    <row r="715" spans="1:11" x14ac:dyDescent="0.25">
      <c r="A715"/>
      <c r="B715" s="5"/>
      <c r="C715"/>
      <c r="G715"/>
      <c r="H715"/>
      <c r="K715"/>
    </row>
    <row r="716" spans="1:11" x14ac:dyDescent="0.25">
      <c r="A716"/>
      <c r="B716" s="5"/>
      <c r="C716"/>
      <c r="G716"/>
      <c r="H716"/>
      <c r="K716"/>
    </row>
    <row r="717" spans="1:11" x14ac:dyDescent="0.25">
      <c r="A717"/>
      <c r="B717" s="5"/>
      <c r="C717"/>
      <c r="G717"/>
      <c r="H717"/>
      <c r="K717"/>
    </row>
    <row r="718" spans="1:11" x14ac:dyDescent="0.25">
      <c r="A718"/>
      <c r="B718" s="5"/>
      <c r="C718"/>
      <c r="G718"/>
      <c r="H718"/>
      <c r="K718"/>
    </row>
    <row r="719" spans="1:11" x14ac:dyDescent="0.25">
      <c r="A719"/>
      <c r="B719" s="5"/>
      <c r="C719"/>
      <c r="G719"/>
      <c r="H719"/>
      <c r="K719"/>
    </row>
    <row r="720" spans="1:11" x14ac:dyDescent="0.25">
      <c r="A720"/>
      <c r="B720" s="5"/>
      <c r="C720"/>
      <c r="G720"/>
      <c r="H720"/>
      <c r="K720"/>
    </row>
    <row r="721" spans="1:11" x14ac:dyDescent="0.25">
      <c r="A721"/>
      <c r="B721" s="5"/>
      <c r="C721"/>
      <c r="G721"/>
      <c r="H721"/>
      <c r="K721"/>
    </row>
    <row r="722" spans="1:11" x14ac:dyDescent="0.25">
      <c r="A722"/>
      <c r="B722" s="5"/>
      <c r="C722"/>
      <c r="G722"/>
      <c r="H722"/>
      <c r="K722"/>
    </row>
    <row r="723" spans="1:11" x14ac:dyDescent="0.25">
      <c r="A723"/>
      <c r="B723" s="5"/>
      <c r="C723"/>
      <c r="G723"/>
      <c r="H723"/>
      <c r="K723"/>
    </row>
    <row r="724" spans="1:11" x14ac:dyDescent="0.25">
      <c r="A724"/>
      <c r="B724" s="5"/>
      <c r="C724"/>
      <c r="G724"/>
      <c r="H724"/>
      <c r="K724"/>
    </row>
    <row r="725" spans="1:11" x14ac:dyDescent="0.25">
      <c r="A725"/>
      <c r="B725" s="5"/>
      <c r="C725"/>
      <c r="G725"/>
      <c r="H725"/>
      <c r="K725"/>
    </row>
    <row r="726" spans="1:11" x14ac:dyDescent="0.25">
      <c r="A726"/>
      <c r="B726" s="5"/>
      <c r="C726"/>
      <c r="G726"/>
      <c r="H726"/>
      <c r="K726"/>
    </row>
    <row r="727" spans="1:11" x14ac:dyDescent="0.25">
      <c r="A727"/>
      <c r="B727" s="5"/>
      <c r="C727"/>
      <c r="G727"/>
      <c r="H727"/>
      <c r="K727"/>
    </row>
    <row r="728" spans="1:11" x14ac:dyDescent="0.25">
      <c r="A728"/>
      <c r="B728" s="5"/>
      <c r="C728"/>
      <c r="G728"/>
      <c r="H728"/>
      <c r="K728"/>
    </row>
    <row r="729" spans="1:11" x14ac:dyDescent="0.25">
      <c r="A729"/>
      <c r="B729" s="5"/>
      <c r="C729"/>
      <c r="G729"/>
      <c r="H729"/>
      <c r="K729"/>
    </row>
    <row r="730" spans="1:11" x14ac:dyDescent="0.25">
      <c r="A730"/>
      <c r="B730" s="5"/>
      <c r="C730"/>
      <c r="G730"/>
      <c r="H730"/>
      <c r="K730"/>
    </row>
    <row r="731" spans="1:11" x14ac:dyDescent="0.25">
      <c r="A731"/>
      <c r="B731" s="5"/>
      <c r="C731"/>
      <c r="G731"/>
      <c r="H731"/>
      <c r="K731"/>
    </row>
    <row r="732" spans="1:11" x14ac:dyDescent="0.25">
      <c r="A732"/>
      <c r="B732" s="5"/>
      <c r="C732"/>
      <c r="G732"/>
      <c r="H732"/>
      <c r="K732"/>
    </row>
    <row r="733" spans="1:11" x14ac:dyDescent="0.25">
      <c r="A733"/>
      <c r="B733" s="5"/>
      <c r="C733"/>
      <c r="G733"/>
      <c r="H733"/>
      <c r="K733"/>
    </row>
    <row r="734" spans="1:11" x14ac:dyDescent="0.25">
      <c r="A734"/>
      <c r="B734" s="5"/>
      <c r="C734"/>
      <c r="G734"/>
      <c r="H734"/>
      <c r="K734"/>
    </row>
    <row r="735" spans="1:11" x14ac:dyDescent="0.25">
      <c r="A735"/>
      <c r="B735" s="5"/>
      <c r="C735"/>
      <c r="G735"/>
      <c r="H735"/>
      <c r="K735"/>
    </row>
    <row r="736" spans="1:11" x14ac:dyDescent="0.25">
      <c r="A736"/>
      <c r="B736" s="5"/>
      <c r="C736"/>
      <c r="G736"/>
      <c r="H736"/>
      <c r="K736"/>
    </row>
    <row r="737" spans="1:11" x14ac:dyDescent="0.25">
      <c r="A737"/>
      <c r="B737" s="5"/>
      <c r="C737"/>
      <c r="G737"/>
      <c r="H737"/>
      <c r="K737"/>
    </row>
    <row r="738" spans="1:11" x14ac:dyDescent="0.25">
      <c r="A738"/>
      <c r="B738" s="5"/>
      <c r="C738"/>
      <c r="G738"/>
      <c r="H738"/>
      <c r="K738"/>
    </row>
    <row r="739" spans="1:11" x14ac:dyDescent="0.25">
      <c r="A739"/>
      <c r="B739" s="5"/>
      <c r="C739"/>
      <c r="G739"/>
      <c r="H739"/>
      <c r="K739"/>
    </row>
    <row r="740" spans="1:11" x14ac:dyDescent="0.25">
      <c r="A740"/>
      <c r="B740" s="5"/>
      <c r="C740"/>
      <c r="G740"/>
      <c r="H740"/>
      <c r="K740"/>
    </row>
    <row r="741" spans="1:11" x14ac:dyDescent="0.25">
      <c r="A741"/>
      <c r="B741" s="5"/>
      <c r="C741"/>
      <c r="G741"/>
      <c r="H741"/>
      <c r="K741"/>
    </row>
    <row r="742" spans="1:11" x14ac:dyDescent="0.25">
      <c r="A742"/>
      <c r="B742" s="5"/>
      <c r="C742"/>
      <c r="G742"/>
      <c r="H742"/>
      <c r="K742"/>
    </row>
    <row r="743" spans="1:11" x14ac:dyDescent="0.25">
      <c r="A743"/>
      <c r="B743" s="5"/>
      <c r="C743"/>
      <c r="G743"/>
      <c r="H743"/>
      <c r="K743"/>
    </row>
    <row r="744" spans="1:11" x14ac:dyDescent="0.25">
      <c r="A744"/>
      <c r="B744" s="5"/>
      <c r="C744"/>
      <c r="G744"/>
      <c r="H744"/>
      <c r="K744"/>
    </row>
    <row r="745" spans="1:11" x14ac:dyDescent="0.25">
      <c r="A745"/>
      <c r="B745" s="5"/>
      <c r="C745"/>
      <c r="G745"/>
      <c r="H745"/>
      <c r="K745"/>
    </row>
    <row r="746" spans="1:11" x14ac:dyDescent="0.25">
      <c r="A746"/>
      <c r="B746" s="5"/>
      <c r="C746"/>
      <c r="G746"/>
      <c r="H746"/>
      <c r="K746"/>
    </row>
    <row r="747" spans="1:11" x14ac:dyDescent="0.25">
      <c r="A747"/>
      <c r="B747" s="5"/>
      <c r="C747"/>
      <c r="G747"/>
      <c r="H747"/>
      <c r="K747"/>
    </row>
    <row r="748" spans="1:11" x14ac:dyDescent="0.25">
      <c r="A748"/>
      <c r="B748" s="5"/>
      <c r="C748"/>
      <c r="G748"/>
      <c r="H748"/>
      <c r="K748"/>
    </row>
    <row r="749" spans="1:11" x14ac:dyDescent="0.25">
      <c r="A749"/>
      <c r="B749" s="5"/>
      <c r="C749"/>
      <c r="G749"/>
      <c r="H749"/>
      <c r="K749"/>
    </row>
    <row r="750" spans="1:11" x14ac:dyDescent="0.25">
      <c r="A750"/>
      <c r="B750" s="5"/>
      <c r="C750"/>
      <c r="G750"/>
      <c r="H750"/>
      <c r="K750"/>
    </row>
    <row r="751" spans="1:11" x14ac:dyDescent="0.25">
      <c r="A751"/>
      <c r="B751" s="5"/>
      <c r="C751"/>
      <c r="G751"/>
      <c r="H751"/>
      <c r="K751"/>
    </row>
    <row r="752" spans="1:11" x14ac:dyDescent="0.25">
      <c r="A752"/>
      <c r="B752" s="5"/>
      <c r="C752"/>
      <c r="G752"/>
      <c r="H752"/>
      <c r="K752"/>
    </row>
    <row r="753" spans="1:11" x14ac:dyDescent="0.25">
      <c r="A753"/>
      <c r="B753" s="5"/>
      <c r="C753"/>
      <c r="G753"/>
      <c r="H753"/>
      <c r="K753"/>
    </row>
    <row r="754" spans="1:11" x14ac:dyDescent="0.25">
      <c r="A754"/>
      <c r="B754" s="5"/>
      <c r="C754"/>
      <c r="G754"/>
      <c r="H754"/>
      <c r="K754"/>
    </row>
    <row r="755" spans="1:11" x14ac:dyDescent="0.25">
      <c r="A755"/>
      <c r="B755" s="5"/>
      <c r="C755"/>
      <c r="G755"/>
      <c r="H755"/>
      <c r="K755"/>
    </row>
    <row r="756" spans="1:11" x14ac:dyDescent="0.25">
      <c r="A756"/>
      <c r="B756" s="5"/>
      <c r="C756"/>
      <c r="G756"/>
      <c r="H756"/>
      <c r="K756"/>
    </row>
    <row r="757" spans="1:11" x14ac:dyDescent="0.25">
      <c r="A757"/>
      <c r="B757" s="5"/>
      <c r="C757"/>
      <c r="G757"/>
      <c r="H757"/>
      <c r="K757"/>
    </row>
    <row r="758" spans="1:11" x14ac:dyDescent="0.25">
      <c r="A758"/>
      <c r="B758" s="5"/>
      <c r="C758"/>
      <c r="G758"/>
      <c r="H758"/>
      <c r="K758"/>
    </row>
    <row r="759" spans="1:11" x14ac:dyDescent="0.25">
      <c r="A759"/>
      <c r="B759" s="5"/>
      <c r="C759"/>
      <c r="G759"/>
      <c r="H759"/>
      <c r="K759"/>
    </row>
    <row r="760" spans="1:11" x14ac:dyDescent="0.25">
      <c r="A760"/>
      <c r="B760" s="5"/>
      <c r="C760"/>
      <c r="G760"/>
      <c r="H760"/>
      <c r="K760"/>
    </row>
    <row r="761" spans="1:11" x14ac:dyDescent="0.25">
      <c r="A761"/>
      <c r="B761" s="5"/>
      <c r="C761"/>
      <c r="G761"/>
      <c r="H761"/>
      <c r="K761"/>
    </row>
    <row r="762" spans="1:11" x14ac:dyDescent="0.25">
      <c r="A762"/>
      <c r="B762" s="5"/>
      <c r="C762"/>
      <c r="G762"/>
      <c r="H762"/>
      <c r="K762"/>
    </row>
    <row r="763" spans="1:11" x14ac:dyDescent="0.25">
      <c r="A763"/>
      <c r="B763" s="5"/>
      <c r="C763"/>
      <c r="G763"/>
      <c r="H763"/>
      <c r="K763"/>
    </row>
    <row r="764" spans="1:11" x14ac:dyDescent="0.25">
      <c r="A764"/>
      <c r="B764" s="5"/>
      <c r="C764"/>
      <c r="G764"/>
      <c r="H764"/>
      <c r="K764"/>
    </row>
    <row r="765" spans="1:11" x14ac:dyDescent="0.25">
      <c r="A765"/>
      <c r="B765" s="5"/>
      <c r="C765"/>
      <c r="G765"/>
      <c r="H765"/>
      <c r="K765"/>
    </row>
    <row r="766" spans="1:11" x14ac:dyDescent="0.25">
      <c r="A766"/>
      <c r="B766" s="5"/>
      <c r="C766"/>
      <c r="G766"/>
      <c r="H766"/>
      <c r="K766"/>
    </row>
    <row r="767" spans="1:11" x14ac:dyDescent="0.25">
      <c r="A767"/>
      <c r="B767" s="5"/>
      <c r="C767"/>
      <c r="G767"/>
      <c r="H767"/>
      <c r="K767"/>
    </row>
    <row r="768" spans="1:11" x14ac:dyDescent="0.25">
      <c r="A768"/>
      <c r="B768" s="5"/>
      <c r="C768"/>
      <c r="G768"/>
      <c r="H768"/>
      <c r="K768"/>
    </row>
    <row r="769" spans="1:11" x14ac:dyDescent="0.25">
      <c r="A769"/>
      <c r="B769" s="5"/>
      <c r="C769"/>
      <c r="G769"/>
      <c r="H769"/>
      <c r="K769"/>
    </row>
    <row r="770" spans="1:11" x14ac:dyDescent="0.25">
      <c r="A770"/>
      <c r="B770" s="5"/>
      <c r="C770"/>
      <c r="G770"/>
      <c r="H770"/>
      <c r="K770"/>
    </row>
    <row r="771" spans="1:11" x14ac:dyDescent="0.25">
      <c r="A771"/>
      <c r="B771" s="5"/>
      <c r="C771"/>
      <c r="G771"/>
      <c r="H771"/>
      <c r="K771"/>
    </row>
    <row r="772" spans="1:11" x14ac:dyDescent="0.25">
      <c r="A772"/>
      <c r="B772" s="5"/>
      <c r="C772"/>
      <c r="G772"/>
      <c r="H772"/>
      <c r="K772"/>
    </row>
    <row r="773" spans="1:11" x14ac:dyDescent="0.25">
      <c r="A773"/>
      <c r="B773" s="5"/>
      <c r="C773"/>
      <c r="G773"/>
      <c r="H773"/>
      <c r="K773"/>
    </row>
    <row r="774" spans="1:11" x14ac:dyDescent="0.25">
      <c r="A774"/>
      <c r="B774" s="5"/>
      <c r="C774"/>
      <c r="G774"/>
      <c r="H774"/>
      <c r="K774"/>
    </row>
    <row r="775" spans="1:11" x14ac:dyDescent="0.25">
      <c r="A775"/>
      <c r="B775" s="5"/>
      <c r="C775"/>
      <c r="G775"/>
      <c r="H775"/>
      <c r="K775"/>
    </row>
    <row r="776" spans="1:11" x14ac:dyDescent="0.25">
      <c r="A776"/>
      <c r="B776" s="5"/>
      <c r="C776"/>
      <c r="G776"/>
      <c r="H776"/>
      <c r="K776"/>
    </row>
    <row r="777" spans="1:11" x14ac:dyDescent="0.25">
      <c r="A777"/>
      <c r="B777" s="5"/>
      <c r="C777"/>
      <c r="G777"/>
      <c r="H777"/>
      <c r="K777"/>
    </row>
    <row r="778" spans="1:11" x14ac:dyDescent="0.25">
      <c r="A778"/>
      <c r="B778" s="5"/>
      <c r="C778"/>
      <c r="G778"/>
      <c r="H778"/>
      <c r="K778"/>
    </row>
    <row r="779" spans="1:11" x14ac:dyDescent="0.25">
      <c r="A779"/>
      <c r="B779" s="5"/>
      <c r="C779"/>
      <c r="G779"/>
      <c r="H779"/>
      <c r="K779"/>
    </row>
    <row r="780" spans="1:11" x14ac:dyDescent="0.25">
      <c r="A780"/>
      <c r="B780" s="5"/>
      <c r="C780"/>
      <c r="G780"/>
      <c r="H780"/>
      <c r="K780"/>
    </row>
    <row r="781" spans="1:11" x14ac:dyDescent="0.25">
      <c r="A781"/>
      <c r="B781" s="5"/>
      <c r="C781"/>
      <c r="G781"/>
      <c r="H781"/>
      <c r="K781"/>
    </row>
    <row r="782" spans="1:11" x14ac:dyDescent="0.25">
      <c r="A782"/>
      <c r="B782" s="5"/>
      <c r="C782"/>
      <c r="G782"/>
      <c r="H782"/>
      <c r="K782"/>
    </row>
    <row r="783" spans="1:11" x14ac:dyDescent="0.25">
      <c r="A783"/>
      <c r="B783" s="5"/>
      <c r="C783"/>
      <c r="G783"/>
      <c r="H783"/>
      <c r="K783"/>
    </row>
    <row r="784" spans="1:11" x14ac:dyDescent="0.25">
      <c r="A784"/>
      <c r="B784" s="5"/>
      <c r="C784"/>
      <c r="G784"/>
      <c r="H784"/>
      <c r="K784"/>
    </row>
    <row r="785" spans="1:11" x14ac:dyDescent="0.25">
      <c r="A785"/>
      <c r="B785" s="5"/>
      <c r="C785"/>
      <c r="G785"/>
      <c r="H785"/>
      <c r="K785"/>
    </row>
    <row r="786" spans="1:11" x14ac:dyDescent="0.25">
      <c r="A786"/>
      <c r="B786" s="5"/>
      <c r="C786"/>
      <c r="G786"/>
      <c r="H786"/>
      <c r="K786"/>
    </row>
    <row r="787" spans="1:11" x14ac:dyDescent="0.25">
      <c r="A787"/>
      <c r="B787" s="5"/>
      <c r="C787"/>
      <c r="G787"/>
      <c r="H787"/>
      <c r="K787"/>
    </row>
    <row r="788" spans="1:11" x14ac:dyDescent="0.25">
      <c r="A788"/>
      <c r="B788" s="5"/>
      <c r="C788"/>
      <c r="G788"/>
      <c r="H788"/>
      <c r="K788"/>
    </row>
    <row r="789" spans="1:11" x14ac:dyDescent="0.25">
      <c r="A789"/>
      <c r="B789" s="5"/>
      <c r="C789"/>
      <c r="G789"/>
      <c r="H789"/>
      <c r="K789"/>
    </row>
    <row r="790" spans="1:11" x14ac:dyDescent="0.25">
      <c r="A790"/>
      <c r="B790" s="5"/>
      <c r="C790"/>
      <c r="G790"/>
      <c r="H790"/>
      <c r="K790"/>
    </row>
    <row r="791" spans="1:11" x14ac:dyDescent="0.25">
      <c r="A791"/>
      <c r="B791" s="5"/>
      <c r="C791"/>
      <c r="G791"/>
      <c r="H791"/>
      <c r="K791"/>
    </row>
    <row r="792" spans="1:11" x14ac:dyDescent="0.25">
      <c r="A792"/>
      <c r="B792" s="5"/>
      <c r="C792"/>
      <c r="G792"/>
      <c r="H792"/>
      <c r="K792"/>
    </row>
    <row r="793" spans="1:11" x14ac:dyDescent="0.25">
      <c r="A793"/>
      <c r="B793" s="5"/>
      <c r="C793"/>
      <c r="G793"/>
      <c r="H793"/>
      <c r="K793"/>
    </row>
    <row r="794" spans="1:11" x14ac:dyDescent="0.25">
      <c r="A794"/>
      <c r="B794" s="5"/>
      <c r="C794"/>
      <c r="G794"/>
      <c r="H794"/>
      <c r="K794"/>
    </row>
    <row r="795" spans="1:11" x14ac:dyDescent="0.25">
      <c r="A795"/>
      <c r="B795" s="5"/>
      <c r="C795"/>
      <c r="G795"/>
      <c r="H795"/>
      <c r="K795"/>
    </row>
  </sheetData>
  <sortState ref="F359:F481">
    <sortCondition ref="F359"/>
  </sortState>
  <mergeCells count="2">
    <mergeCell ref="B2:K2"/>
    <mergeCell ref="B1:G1"/>
  </mergeCells>
  <conditionalFormatting sqref="A8">
    <cfRule type="top10" dxfId="5743" priority="3" bottom="1" rank="3"/>
  </conditionalFormatting>
  <conditionalFormatting sqref="N11:AM11 N20:AM20 N29:AM29 N38:AM38">
    <cfRule type="cellIs" dxfId="5742" priority="2" operator="lessThanOrEqual">
      <formula>3</formula>
    </cfRule>
  </conditionalFormatting>
  <pageMargins left="0.31496062992125984" right="0.31496062992125984" top="0.35433070866141736" bottom="0.35433070866141736" header="0" footer="0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M924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53" customWidth="1"/>
    <col min="2" max="2" width="5.140625" style="48" customWidth="1"/>
    <col min="3" max="3" width="4.85546875" style="56" customWidth="1"/>
    <col min="4" max="4" width="7" style="53" customWidth="1"/>
    <col min="5" max="5" width="11.140625" style="53" customWidth="1"/>
    <col min="6" max="6" width="16.28515625" style="53" bestFit="1" customWidth="1"/>
    <col min="7" max="7" width="6.7109375" style="53" customWidth="1"/>
    <col min="8" max="8" width="4.28515625" style="56" customWidth="1"/>
    <col min="9" max="9" width="4.140625" style="53" hidden="1" customWidth="1"/>
    <col min="10" max="10" width="3.140625" style="53" hidden="1" customWidth="1"/>
    <col min="11" max="11" width="7.7109375" style="48" hidden="1" customWidth="1"/>
    <col min="12" max="12" width="5.85546875" style="53" customWidth="1"/>
    <col min="13" max="13" width="4.140625" style="53" hidden="1" customWidth="1"/>
    <col min="14" max="39" width="6.7109375" style="53" hidden="1" customWidth="1"/>
    <col min="40" max="43" width="0" style="53" hidden="1" customWidth="1"/>
    <col min="44" max="16384" width="9.140625" style="53"/>
  </cols>
  <sheetData>
    <row r="1" spans="1:39" ht="30.75" customHeight="1" x14ac:dyDescent="0.25">
      <c r="B1" s="110" t="s">
        <v>79</v>
      </c>
      <c r="C1" s="110"/>
      <c r="D1" s="110"/>
      <c r="E1" s="110"/>
      <c r="F1" s="110"/>
      <c r="G1" s="110"/>
      <c r="H1" s="69"/>
      <c r="I1" s="25"/>
      <c r="J1" s="25"/>
      <c r="K1" s="25"/>
      <c r="N1" s="66" t="s">
        <v>72</v>
      </c>
    </row>
    <row r="2" spans="1:39" x14ac:dyDescent="0.25">
      <c r="B2" s="109" t="s">
        <v>37</v>
      </c>
      <c r="C2" s="109"/>
      <c r="D2" s="109"/>
      <c r="E2" s="109"/>
      <c r="F2" s="109"/>
      <c r="G2" s="109"/>
      <c r="H2" s="109"/>
      <c r="I2" s="109"/>
      <c r="J2" s="109"/>
      <c r="K2" s="109"/>
      <c r="N2" s="66"/>
    </row>
    <row r="3" spans="1:39" x14ac:dyDescent="0.25">
      <c r="A3" s="27" t="s">
        <v>39</v>
      </c>
      <c r="B3" s="9" t="s">
        <v>29</v>
      </c>
      <c r="C3" s="8" t="s">
        <v>30</v>
      </c>
      <c r="D3" s="8" t="s">
        <v>18</v>
      </c>
      <c r="E3" s="7" t="s">
        <v>17</v>
      </c>
      <c r="F3" s="7" t="s">
        <v>0</v>
      </c>
      <c r="G3" s="7" t="s">
        <v>1</v>
      </c>
      <c r="H3" s="11" t="s">
        <v>28</v>
      </c>
      <c r="I3" s="72" t="s">
        <v>32</v>
      </c>
      <c r="J3" s="8" t="s">
        <v>31</v>
      </c>
      <c r="K3" s="8" t="s">
        <v>47</v>
      </c>
      <c r="L3" s="56"/>
      <c r="N3" s="54" t="s">
        <v>24</v>
      </c>
      <c r="O3" s="54" t="s">
        <v>19</v>
      </c>
      <c r="P3" s="54" t="s">
        <v>23</v>
      </c>
      <c r="Q3" s="54" t="s">
        <v>58</v>
      </c>
      <c r="R3" s="54" t="s">
        <v>45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5"/>
      <c r="AE3" s="55"/>
      <c r="AF3" s="55"/>
      <c r="AG3" s="55"/>
      <c r="AH3" s="52"/>
      <c r="AI3" s="52"/>
      <c r="AJ3" s="52"/>
      <c r="AK3" s="52"/>
      <c r="AL3" s="52"/>
      <c r="AM3" s="52"/>
    </row>
    <row r="4" spans="1:39" x14ac:dyDescent="0.25">
      <c r="A4" s="53" t="e">
        <f t="shared" ref="A4:A10" si="0">+K4</f>
        <v>#REF!</v>
      </c>
      <c r="B4" s="56">
        <v>1</v>
      </c>
      <c r="C4" s="48">
        <v>519</v>
      </c>
      <c r="D4" s="40" t="s">
        <v>454</v>
      </c>
      <c r="E4" s="48" t="e">
        <f>+VLOOKUP($C4,#REF!,2,"false")</f>
        <v>#REF!</v>
      </c>
      <c r="F4" s="48" t="e">
        <f>+VLOOKUP($C4,#REF!,3,"false")</f>
        <v>#REF!</v>
      </c>
      <c r="G4" s="48" t="e">
        <f>+VLOOKUP($C4,#REF!,4,"false")</f>
        <v>#REF!</v>
      </c>
      <c r="H4" s="48" t="e">
        <f>+VLOOKUP($C4,#REF!,5,"False")</f>
        <v>#REF!</v>
      </c>
      <c r="I4" s="56" t="e">
        <f>+VLOOKUP($C4,#REF!,6,"false")</f>
        <v>#REF!</v>
      </c>
      <c r="J4" s="57" t="e">
        <f t="shared" ref="J4:J10" si="1">TEXT(SUMPRODUCT(--(G4=$G$4:$G$598),--(B4&gt;$B$4:$B$598))+1,0)</f>
        <v>#REF!</v>
      </c>
      <c r="K4" s="58" t="e">
        <f t="shared" ref="K4:K10" si="2">+G4&amp;"  "&amp;J4</f>
        <v>#REF!</v>
      </c>
      <c r="M4" s="53">
        <v>1</v>
      </c>
      <c r="N4" s="59" t="str">
        <f t="shared" ref="N4:N9" si="3">+IF(ISNA(VLOOKUP(N$3&amp;"  "&amp;$M4,$A$3:$I$110,2,0)),"",VLOOKUP(N$3&amp;"  "&amp;$M4,$A$3:$I$110,2,0))</f>
        <v/>
      </c>
      <c r="O4" s="59" t="str">
        <f t="shared" ref="O4:AM9" si="4">+IF(ISNA(VLOOKUP(O$3&amp;"  "&amp;$M4,$A$3:$I$110,2,0)),"",VLOOKUP(O$3&amp;"  "&amp;$M4,$A$3:$I$110,2,0))</f>
        <v/>
      </c>
      <c r="P4" s="59" t="str">
        <f t="shared" si="4"/>
        <v/>
      </c>
      <c r="Q4" s="59" t="str">
        <f t="shared" si="4"/>
        <v/>
      </c>
      <c r="R4" s="59" t="str">
        <f t="shared" si="4"/>
        <v/>
      </c>
      <c r="S4" s="59" t="str">
        <f t="shared" si="4"/>
        <v/>
      </c>
      <c r="T4" s="59" t="str">
        <f t="shared" si="4"/>
        <v/>
      </c>
      <c r="U4" s="59" t="str">
        <f t="shared" si="4"/>
        <v/>
      </c>
      <c r="V4" s="59" t="str">
        <f t="shared" si="4"/>
        <v/>
      </c>
      <c r="W4" s="59" t="str">
        <f t="shared" si="4"/>
        <v/>
      </c>
      <c r="X4" s="59" t="str">
        <f t="shared" si="4"/>
        <v/>
      </c>
      <c r="Y4" s="59" t="str">
        <f t="shared" si="4"/>
        <v/>
      </c>
      <c r="Z4" s="59" t="str">
        <f t="shared" si="4"/>
        <v/>
      </c>
      <c r="AA4" s="59" t="str">
        <f t="shared" si="4"/>
        <v/>
      </c>
      <c r="AB4" s="59" t="str">
        <f t="shared" si="4"/>
        <v/>
      </c>
      <c r="AC4" s="59" t="str">
        <f t="shared" si="4"/>
        <v/>
      </c>
      <c r="AD4" s="59" t="str">
        <f t="shared" si="4"/>
        <v/>
      </c>
      <c r="AE4" s="59" t="str">
        <f t="shared" si="4"/>
        <v/>
      </c>
      <c r="AF4" s="59" t="str">
        <f t="shared" si="4"/>
        <v/>
      </c>
      <c r="AG4" s="59" t="str">
        <f t="shared" si="4"/>
        <v/>
      </c>
      <c r="AH4" s="59" t="str">
        <f t="shared" si="4"/>
        <v/>
      </c>
      <c r="AI4" s="59" t="str">
        <f t="shared" si="4"/>
        <v/>
      </c>
      <c r="AJ4" s="59" t="str">
        <f t="shared" si="4"/>
        <v/>
      </c>
      <c r="AK4" s="59" t="str">
        <f t="shared" si="4"/>
        <v/>
      </c>
      <c r="AL4" s="59" t="str">
        <f t="shared" si="4"/>
        <v/>
      </c>
      <c r="AM4" s="59" t="str">
        <f t="shared" si="4"/>
        <v/>
      </c>
    </row>
    <row r="5" spans="1:39" x14ac:dyDescent="0.25">
      <c r="A5" s="53" t="e">
        <f t="shared" si="0"/>
        <v>#REF!</v>
      </c>
      <c r="B5" s="56">
        <f t="shared" ref="B5:B10" si="5">+B4+1</f>
        <v>2</v>
      </c>
      <c r="C5" s="48">
        <v>319</v>
      </c>
      <c r="D5" s="40" t="s">
        <v>455</v>
      </c>
      <c r="E5" s="48" t="e">
        <f>+VLOOKUP($C5,#REF!,2,"false")</f>
        <v>#REF!</v>
      </c>
      <c r="F5" s="48" t="e">
        <f>+VLOOKUP($C5,#REF!,3,"false")</f>
        <v>#REF!</v>
      </c>
      <c r="G5" s="48" t="e">
        <f>+VLOOKUP($C5,#REF!,4,"false")</f>
        <v>#REF!</v>
      </c>
      <c r="H5" s="48" t="e">
        <f>+VLOOKUP($C5,#REF!,5,"False")</f>
        <v>#REF!</v>
      </c>
      <c r="I5" s="56" t="e">
        <f>+VLOOKUP($C5,#REF!,6,"false")</f>
        <v>#REF!</v>
      </c>
      <c r="J5" s="57" t="e">
        <f t="shared" si="1"/>
        <v>#REF!</v>
      </c>
      <c r="K5" s="58" t="e">
        <f t="shared" si="2"/>
        <v>#REF!</v>
      </c>
      <c r="M5" s="53">
        <v>2</v>
      </c>
      <c r="N5" s="59" t="str">
        <f t="shared" si="3"/>
        <v/>
      </c>
      <c r="O5" s="59" t="str">
        <f t="shared" ref="O5:AC5" si="6">+IF(ISNA(VLOOKUP(O$3&amp;"  "&amp;$M5,$A$3:$I$110,2,0)),"",VLOOKUP(O$3&amp;"  "&amp;$M5,$A$3:$I$110,2,0))</f>
        <v/>
      </c>
      <c r="P5" s="59" t="str">
        <f t="shared" si="6"/>
        <v/>
      </c>
      <c r="Q5" s="59" t="str">
        <f t="shared" si="6"/>
        <v/>
      </c>
      <c r="R5" s="59" t="str">
        <f t="shared" si="6"/>
        <v/>
      </c>
      <c r="S5" s="59" t="str">
        <f t="shared" si="6"/>
        <v/>
      </c>
      <c r="T5" s="59" t="str">
        <f t="shared" si="6"/>
        <v/>
      </c>
      <c r="U5" s="59" t="str">
        <f t="shared" si="6"/>
        <v/>
      </c>
      <c r="V5" s="59" t="str">
        <f t="shared" si="6"/>
        <v/>
      </c>
      <c r="W5" s="59" t="str">
        <f t="shared" si="6"/>
        <v/>
      </c>
      <c r="X5" s="59" t="str">
        <f t="shared" si="6"/>
        <v/>
      </c>
      <c r="Y5" s="59" t="str">
        <f t="shared" si="6"/>
        <v/>
      </c>
      <c r="Z5" s="59" t="str">
        <f t="shared" si="6"/>
        <v/>
      </c>
      <c r="AA5" s="59" t="str">
        <f t="shared" si="6"/>
        <v/>
      </c>
      <c r="AB5" s="59" t="str">
        <f t="shared" si="6"/>
        <v/>
      </c>
      <c r="AC5" s="59" t="str">
        <f t="shared" si="6"/>
        <v/>
      </c>
      <c r="AD5" s="59" t="str">
        <f t="shared" si="4"/>
        <v/>
      </c>
      <c r="AE5" s="59" t="str">
        <f t="shared" si="4"/>
        <v/>
      </c>
      <c r="AF5" s="59" t="str">
        <f t="shared" si="4"/>
        <v/>
      </c>
      <c r="AG5" s="59" t="str">
        <f t="shared" si="4"/>
        <v/>
      </c>
      <c r="AH5" s="59" t="str">
        <f t="shared" si="4"/>
        <v/>
      </c>
      <c r="AI5" s="59" t="str">
        <f t="shared" si="4"/>
        <v/>
      </c>
      <c r="AJ5" s="59" t="str">
        <f t="shared" si="4"/>
        <v/>
      </c>
      <c r="AK5" s="59" t="str">
        <f t="shared" si="4"/>
        <v/>
      </c>
      <c r="AL5" s="59" t="str">
        <f t="shared" si="4"/>
        <v/>
      </c>
      <c r="AM5" s="59" t="str">
        <f t="shared" si="4"/>
        <v/>
      </c>
    </row>
    <row r="6" spans="1:39" x14ac:dyDescent="0.25">
      <c r="A6" s="53" t="e">
        <f t="shared" si="0"/>
        <v>#REF!</v>
      </c>
      <c r="B6" s="56">
        <f t="shared" si="5"/>
        <v>3</v>
      </c>
      <c r="C6" s="48">
        <v>314</v>
      </c>
      <c r="D6" s="40" t="s">
        <v>457</v>
      </c>
      <c r="E6" s="48" t="e">
        <f>+VLOOKUP($C6,#REF!,2,"false")</f>
        <v>#REF!</v>
      </c>
      <c r="F6" s="48" t="e">
        <f>+VLOOKUP($C6,#REF!,3,"false")</f>
        <v>#REF!</v>
      </c>
      <c r="G6" s="48" t="e">
        <f>+VLOOKUP($C6,#REF!,4,"false")</f>
        <v>#REF!</v>
      </c>
      <c r="H6" s="48" t="e">
        <f>+VLOOKUP($C6,#REF!,5,"False")</f>
        <v>#REF!</v>
      </c>
      <c r="I6" s="56" t="e">
        <f>+VLOOKUP($C6,#REF!,6,"false")</f>
        <v>#REF!</v>
      </c>
      <c r="J6" s="57" t="e">
        <f t="shared" si="1"/>
        <v>#REF!</v>
      </c>
      <c r="K6" s="58" t="e">
        <f t="shared" si="2"/>
        <v>#REF!</v>
      </c>
      <c r="M6" s="53">
        <v>3</v>
      </c>
      <c r="N6" s="59" t="str">
        <f t="shared" si="3"/>
        <v/>
      </c>
      <c r="O6" s="59" t="str">
        <f t="shared" si="4"/>
        <v/>
      </c>
      <c r="P6" s="59" t="str">
        <f t="shared" si="4"/>
        <v/>
      </c>
      <c r="Q6" s="59" t="str">
        <f t="shared" si="4"/>
        <v/>
      </c>
      <c r="R6" s="59" t="str">
        <f t="shared" si="4"/>
        <v/>
      </c>
      <c r="S6" s="59" t="str">
        <f t="shared" si="4"/>
        <v/>
      </c>
      <c r="T6" s="59" t="str">
        <f t="shared" si="4"/>
        <v/>
      </c>
      <c r="U6" s="59" t="str">
        <f t="shared" si="4"/>
        <v/>
      </c>
      <c r="V6" s="59" t="str">
        <f t="shared" si="4"/>
        <v/>
      </c>
      <c r="W6" s="59" t="str">
        <f t="shared" si="4"/>
        <v/>
      </c>
      <c r="X6" s="59" t="str">
        <f t="shared" si="4"/>
        <v/>
      </c>
      <c r="Y6" s="59" t="str">
        <f t="shared" si="4"/>
        <v/>
      </c>
      <c r="Z6" s="59" t="str">
        <f t="shared" si="4"/>
        <v/>
      </c>
      <c r="AA6" s="59" t="str">
        <f t="shared" si="4"/>
        <v/>
      </c>
      <c r="AB6" s="59" t="str">
        <f t="shared" si="4"/>
        <v/>
      </c>
      <c r="AC6" s="59" t="str">
        <f t="shared" si="4"/>
        <v/>
      </c>
      <c r="AD6" s="59" t="str">
        <f t="shared" si="4"/>
        <v/>
      </c>
      <c r="AE6" s="59" t="str">
        <f t="shared" si="4"/>
        <v/>
      </c>
      <c r="AF6" s="59" t="str">
        <f t="shared" si="4"/>
        <v/>
      </c>
      <c r="AG6" s="59" t="str">
        <f t="shared" si="4"/>
        <v/>
      </c>
      <c r="AH6" s="59" t="str">
        <f t="shared" si="4"/>
        <v/>
      </c>
      <c r="AI6" s="59" t="str">
        <f t="shared" si="4"/>
        <v/>
      </c>
      <c r="AJ6" s="59" t="str">
        <f t="shared" si="4"/>
        <v/>
      </c>
      <c r="AK6" s="59" t="str">
        <f t="shared" si="4"/>
        <v/>
      </c>
      <c r="AL6" s="59" t="str">
        <f t="shared" si="4"/>
        <v/>
      </c>
      <c r="AM6" s="59" t="str">
        <f t="shared" si="4"/>
        <v/>
      </c>
    </row>
    <row r="7" spans="1:39" x14ac:dyDescent="0.25">
      <c r="A7" s="53" t="e">
        <f t="shared" si="0"/>
        <v>#REF!</v>
      </c>
      <c r="B7" s="56">
        <f t="shared" si="5"/>
        <v>4</v>
      </c>
      <c r="C7" s="48">
        <v>315</v>
      </c>
      <c r="D7" s="40" t="s">
        <v>464</v>
      </c>
      <c r="E7" s="48" t="e">
        <f>+VLOOKUP($C7,#REF!,2,"false")</f>
        <v>#REF!</v>
      </c>
      <c r="F7" s="48" t="e">
        <f>+VLOOKUP($C7,#REF!,3,"false")</f>
        <v>#REF!</v>
      </c>
      <c r="G7" s="48" t="e">
        <f>+VLOOKUP($C7,#REF!,4,"false")</f>
        <v>#REF!</v>
      </c>
      <c r="H7" s="48" t="e">
        <f>+VLOOKUP($C7,#REF!,5,"False")</f>
        <v>#REF!</v>
      </c>
      <c r="I7" s="56" t="e">
        <f>+VLOOKUP($C7,#REF!,6,"false")</f>
        <v>#REF!</v>
      </c>
      <c r="J7" s="57" t="e">
        <f t="shared" si="1"/>
        <v>#REF!</v>
      </c>
      <c r="K7" s="58" t="e">
        <f t="shared" si="2"/>
        <v>#REF!</v>
      </c>
      <c r="M7" s="53">
        <v>4</v>
      </c>
      <c r="N7" s="59" t="str">
        <f t="shared" si="3"/>
        <v/>
      </c>
      <c r="O7" s="59" t="str">
        <f t="shared" si="4"/>
        <v/>
      </c>
      <c r="P7" s="59" t="str">
        <f t="shared" si="4"/>
        <v/>
      </c>
      <c r="Q7" s="59" t="str">
        <f t="shared" si="4"/>
        <v/>
      </c>
      <c r="R7" s="59" t="str">
        <f t="shared" si="4"/>
        <v/>
      </c>
      <c r="S7" s="59" t="str">
        <f t="shared" si="4"/>
        <v/>
      </c>
      <c r="T7" s="59" t="str">
        <f t="shared" si="4"/>
        <v/>
      </c>
      <c r="U7" s="59" t="str">
        <f t="shared" si="4"/>
        <v/>
      </c>
      <c r="V7" s="59" t="str">
        <f t="shared" si="4"/>
        <v/>
      </c>
      <c r="W7" s="59" t="str">
        <f t="shared" si="4"/>
        <v/>
      </c>
      <c r="X7" s="59" t="str">
        <f t="shared" si="4"/>
        <v/>
      </c>
      <c r="Y7" s="59" t="str">
        <f t="shared" si="4"/>
        <v/>
      </c>
      <c r="Z7" s="59" t="str">
        <f t="shared" si="4"/>
        <v/>
      </c>
      <c r="AA7" s="59" t="str">
        <f t="shared" si="4"/>
        <v/>
      </c>
      <c r="AB7" s="59" t="str">
        <f t="shared" si="4"/>
        <v/>
      </c>
      <c r="AC7" s="59" t="str">
        <f t="shared" si="4"/>
        <v/>
      </c>
      <c r="AD7" s="59" t="str">
        <f t="shared" si="4"/>
        <v/>
      </c>
      <c r="AE7" s="59" t="str">
        <f t="shared" si="4"/>
        <v/>
      </c>
      <c r="AF7" s="59" t="str">
        <f t="shared" si="4"/>
        <v/>
      </c>
      <c r="AG7" s="59" t="str">
        <f t="shared" si="4"/>
        <v/>
      </c>
      <c r="AH7" s="59" t="str">
        <f t="shared" si="4"/>
        <v/>
      </c>
      <c r="AI7" s="59" t="str">
        <f t="shared" si="4"/>
        <v/>
      </c>
      <c r="AJ7" s="59" t="str">
        <f t="shared" si="4"/>
        <v/>
      </c>
      <c r="AK7" s="59" t="str">
        <f t="shared" si="4"/>
        <v/>
      </c>
      <c r="AL7" s="59" t="str">
        <f t="shared" si="4"/>
        <v/>
      </c>
      <c r="AM7" s="59" t="str">
        <f t="shared" si="4"/>
        <v/>
      </c>
    </row>
    <row r="8" spans="1:39" x14ac:dyDescent="0.25">
      <c r="A8" s="53" t="e">
        <f t="shared" si="0"/>
        <v>#REF!</v>
      </c>
      <c r="B8" s="56">
        <f t="shared" si="5"/>
        <v>5</v>
      </c>
      <c r="C8" s="48">
        <v>317</v>
      </c>
      <c r="D8" s="40" t="s">
        <v>468</v>
      </c>
      <c r="E8" s="48" t="e">
        <f>+VLOOKUP($C8,#REF!,2,"false")</f>
        <v>#REF!</v>
      </c>
      <c r="F8" s="48" t="e">
        <f>+VLOOKUP($C8,#REF!,3,"false")</f>
        <v>#REF!</v>
      </c>
      <c r="G8" s="48" t="e">
        <f>+VLOOKUP($C8,#REF!,4,"false")</f>
        <v>#REF!</v>
      </c>
      <c r="H8" s="48" t="e">
        <f>+VLOOKUP($C8,#REF!,5,"False")</f>
        <v>#REF!</v>
      </c>
      <c r="I8" s="56" t="e">
        <f>+VLOOKUP($C8,#REF!,6,"false")</f>
        <v>#REF!</v>
      </c>
      <c r="J8" s="57" t="e">
        <f t="shared" si="1"/>
        <v>#REF!</v>
      </c>
      <c r="K8" s="58" t="e">
        <f t="shared" si="2"/>
        <v>#REF!</v>
      </c>
      <c r="N8" s="59" t="str">
        <f t="shared" si="3"/>
        <v/>
      </c>
      <c r="O8" s="59" t="str">
        <f t="shared" si="4"/>
        <v/>
      </c>
      <c r="P8" s="59" t="str">
        <f t="shared" si="4"/>
        <v/>
      </c>
      <c r="Q8" s="59" t="str">
        <f t="shared" si="4"/>
        <v/>
      </c>
      <c r="R8" s="59" t="str">
        <f t="shared" si="4"/>
        <v/>
      </c>
      <c r="S8" s="59" t="str">
        <f t="shared" si="4"/>
        <v/>
      </c>
      <c r="T8" s="59" t="str">
        <f t="shared" si="4"/>
        <v/>
      </c>
      <c r="U8" s="59" t="str">
        <f t="shared" si="4"/>
        <v/>
      </c>
      <c r="V8" s="59" t="str">
        <f t="shared" si="4"/>
        <v/>
      </c>
      <c r="W8" s="59" t="str">
        <f t="shared" si="4"/>
        <v/>
      </c>
      <c r="X8" s="59" t="str">
        <f t="shared" si="4"/>
        <v/>
      </c>
      <c r="Y8" s="59" t="str">
        <f t="shared" si="4"/>
        <v/>
      </c>
      <c r="Z8" s="59" t="str">
        <f t="shared" si="4"/>
        <v/>
      </c>
      <c r="AA8" s="59" t="str">
        <f t="shared" si="4"/>
        <v/>
      </c>
      <c r="AB8" s="59" t="str">
        <f t="shared" si="4"/>
        <v/>
      </c>
      <c r="AC8" s="59" t="str">
        <f t="shared" si="4"/>
        <v/>
      </c>
      <c r="AD8" s="59" t="str">
        <f t="shared" si="4"/>
        <v/>
      </c>
      <c r="AE8" s="59" t="str">
        <f t="shared" si="4"/>
        <v/>
      </c>
      <c r="AF8" s="59" t="str">
        <f t="shared" si="4"/>
        <v/>
      </c>
      <c r="AG8" s="59" t="str">
        <f t="shared" si="4"/>
        <v/>
      </c>
      <c r="AH8" s="59" t="str">
        <f t="shared" si="4"/>
        <v/>
      </c>
      <c r="AI8" s="59" t="str">
        <f t="shared" si="4"/>
        <v/>
      </c>
      <c r="AJ8" s="59" t="str">
        <f t="shared" si="4"/>
        <v/>
      </c>
      <c r="AK8" s="59" t="str">
        <f t="shared" si="4"/>
        <v/>
      </c>
      <c r="AL8" s="59" t="str">
        <f t="shared" si="4"/>
        <v/>
      </c>
      <c r="AM8" s="59" t="str">
        <f t="shared" si="4"/>
        <v/>
      </c>
    </row>
    <row r="9" spans="1:39" x14ac:dyDescent="0.25">
      <c r="A9" s="53" t="e">
        <f t="shared" si="0"/>
        <v>#REF!</v>
      </c>
      <c r="B9" s="56">
        <f t="shared" si="5"/>
        <v>6</v>
      </c>
      <c r="C9" s="48">
        <v>286</v>
      </c>
      <c r="D9" s="40" t="s">
        <v>469</v>
      </c>
      <c r="E9" s="48" t="e">
        <f>+VLOOKUP($C9,#REF!,2,"false")</f>
        <v>#REF!</v>
      </c>
      <c r="F9" s="48" t="e">
        <f>+VLOOKUP($C9,#REF!,3,"false")</f>
        <v>#REF!</v>
      </c>
      <c r="G9" s="48" t="e">
        <f>+VLOOKUP($C9,#REF!,4,"false")</f>
        <v>#REF!</v>
      </c>
      <c r="H9" s="48" t="e">
        <f>+VLOOKUP($C9,#REF!,5,"False")</f>
        <v>#REF!</v>
      </c>
      <c r="I9" s="56" t="e">
        <f>+VLOOKUP($C9,#REF!,6,"false")</f>
        <v>#REF!</v>
      </c>
      <c r="J9" s="57" t="e">
        <f t="shared" si="1"/>
        <v>#REF!</v>
      </c>
      <c r="K9" s="58" t="e">
        <f t="shared" si="2"/>
        <v>#REF!</v>
      </c>
      <c r="L9" s="10"/>
      <c r="N9" s="59" t="str">
        <f t="shared" si="3"/>
        <v/>
      </c>
      <c r="O9" s="59" t="str">
        <f t="shared" si="4"/>
        <v/>
      </c>
      <c r="P9" s="59" t="str">
        <f t="shared" si="4"/>
        <v/>
      </c>
      <c r="Q9" s="59" t="str">
        <f t="shared" si="4"/>
        <v/>
      </c>
      <c r="R9" s="59" t="str">
        <f t="shared" si="4"/>
        <v/>
      </c>
      <c r="S9" s="59" t="str">
        <f t="shared" si="4"/>
        <v/>
      </c>
      <c r="T9" s="59" t="str">
        <f t="shared" si="4"/>
        <v/>
      </c>
      <c r="U9" s="59" t="str">
        <f t="shared" si="4"/>
        <v/>
      </c>
      <c r="V9" s="59" t="str">
        <f t="shared" si="4"/>
        <v/>
      </c>
      <c r="W9" s="59" t="str">
        <f t="shared" si="4"/>
        <v/>
      </c>
      <c r="X9" s="59" t="str">
        <f t="shared" si="4"/>
        <v/>
      </c>
      <c r="Y9" s="59" t="str">
        <f t="shared" si="4"/>
        <v/>
      </c>
      <c r="Z9" s="59" t="str">
        <f t="shared" si="4"/>
        <v/>
      </c>
      <c r="AA9" s="59" t="str">
        <f t="shared" si="4"/>
        <v/>
      </c>
      <c r="AB9" s="59" t="str">
        <f t="shared" si="4"/>
        <v/>
      </c>
      <c r="AC9" s="59" t="str">
        <f t="shared" si="4"/>
        <v/>
      </c>
      <c r="AD9" s="59" t="str">
        <f t="shared" si="4"/>
        <v/>
      </c>
      <c r="AE9" s="59" t="str">
        <f t="shared" si="4"/>
        <v/>
      </c>
      <c r="AF9" s="59" t="str">
        <f t="shared" si="4"/>
        <v/>
      </c>
      <c r="AG9" s="59" t="str">
        <f t="shared" si="4"/>
        <v/>
      </c>
      <c r="AH9" s="59" t="str">
        <f t="shared" si="4"/>
        <v/>
      </c>
      <c r="AI9" s="59" t="str">
        <f t="shared" si="4"/>
        <v/>
      </c>
      <c r="AJ9" s="59" t="str">
        <f t="shared" si="4"/>
        <v/>
      </c>
      <c r="AK9" s="59" t="str">
        <f t="shared" si="4"/>
        <v/>
      </c>
      <c r="AL9" s="59" t="str">
        <f t="shared" si="4"/>
        <v/>
      </c>
      <c r="AM9" s="59" t="str">
        <f t="shared" si="4"/>
        <v/>
      </c>
    </row>
    <row r="10" spans="1:39" x14ac:dyDescent="0.25">
      <c r="A10" s="53" t="e">
        <f t="shared" si="0"/>
        <v>#REF!</v>
      </c>
      <c r="B10" s="56">
        <f t="shared" si="5"/>
        <v>7</v>
      </c>
      <c r="C10" s="48">
        <v>312</v>
      </c>
      <c r="D10" s="40" t="s">
        <v>477</v>
      </c>
      <c r="E10" s="48" t="e">
        <f>+VLOOKUP($C10,#REF!,2,"false")</f>
        <v>#REF!</v>
      </c>
      <c r="F10" s="48" t="e">
        <f>+VLOOKUP($C10,#REF!,3,"false")</f>
        <v>#REF!</v>
      </c>
      <c r="G10" s="48" t="e">
        <f>+VLOOKUP($C10,#REF!,4,"false")</f>
        <v>#REF!</v>
      </c>
      <c r="H10" s="48" t="e">
        <f>+VLOOKUP($C10,#REF!,5,"False")</f>
        <v>#REF!</v>
      </c>
      <c r="I10" s="56" t="e">
        <f>+VLOOKUP($C10,#REF!,6,"false")</f>
        <v>#REF!</v>
      </c>
      <c r="J10" s="57" t="e">
        <f t="shared" si="1"/>
        <v>#REF!</v>
      </c>
      <c r="K10" s="58" t="e">
        <f t="shared" si="2"/>
        <v>#REF!</v>
      </c>
      <c r="M10" s="54" t="s">
        <v>48</v>
      </c>
      <c r="N10" s="60">
        <f>IF(N7="",1000,SUM(N4:N7))</f>
        <v>1000</v>
      </c>
      <c r="O10" s="60">
        <f t="shared" ref="O10:AM10" si="7">IF(O7="",1000,SUM(O4:O7))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</row>
    <row r="11" spans="1:39" x14ac:dyDescent="0.25">
      <c r="B11" s="56"/>
      <c r="C11" s="48"/>
      <c r="D11" s="40"/>
      <c r="E11" s="48"/>
      <c r="F11" s="48"/>
      <c r="G11" s="48"/>
      <c r="H11" s="48"/>
      <c r="I11" s="56"/>
      <c r="J11" s="57"/>
      <c r="K11" s="58"/>
      <c r="M11" s="54" t="s">
        <v>29</v>
      </c>
      <c r="N11" s="61">
        <f>RANK(N10,($N$10:$AM$10,$N$19:$AM$19),1)</f>
        <v>1</v>
      </c>
      <c r="O11" s="61">
        <f>RANK(O10,($N$10:$AM$10,$N$19:$AM$19),1)</f>
        <v>1</v>
      </c>
      <c r="P11" s="61">
        <f>RANK(P10,($N$10:$AM$10,$N$19:$AM$19),1)</f>
        <v>1</v>
      </c>
      <c r="Q11" s="61">
        <f>RANK(Q10,($N$10:$AM$10,$N$19:$AM$19),1)</f>
        <v>1</v>
      </c>
      <c r="R11" s="61">
        <f>RANK(R10,($N$10:$AM$10,$N$19:$AM$19),1)</f>
        <v>1</v>
      </c>
      <c r="S11" s="61">
        <f>RANK(S10,($N$10:$AM$10,$N$19:$AM$19),1)</f>
        <v>1</v>
      </c>
      <c r="T11" s="61">
        <f>RANK(T10,($N$10:$AM$10,$N$19:$AM$19),1)</f>
        <v>1</v>
      </c>
      <c r="U11" s="61">
        <f>RANK(U10,($N$10:$AM$10,$N$19:$AM$19),1)</f>
        <v>1</v>
      </c>
      <c r="V11" s="61">
        <f>RANK(V10,($N$10:$AM$10,$N$19:$AM$19),1)</f>
        <v>1</v>
      </c>
      <c r="W11" s="61">
        <f>RANK(W10,($N$10:$AM$10,$N$19:$AM$19),1)</f>
        <v>1</v>
      </c>
      <c r="X11" s="61">
        <f>RANK(X10,($N$10:$AM$10,$N$19:$AM$19),1)</f>
        <v>1</v>
      </c>
      <c r="Y11" s="61">
        <f>RANK(Y10,($N$10:$AM$10,$N$19:$AM$19),1)</f>
        <v>1</v>
      </c>
      <c r="Z11" s="61">
        <f>RANK(Z10,($N$10:$AM$10,$N$19:$AM$19),1)</f>
        <v>1</v>
      </c>
      <c r="AA11" s="61">
        <f>RANK(AA10,($N$10:$AM$10,$N$19:$AM$19),1)</f>
        <v>1</v>
      </c>
      <c r="AB11" s="61">
        <f>RANK(AB10,($N$10:$AM$10,$N$19:$AM$19),1)</f>
        <v>1</v>
      </c>
      <c r="AC11" s="61">
        <f>RANK(AC10,($N$10:$AM$10,$N$19:$AM$19),1)</f>
        <v>1</v>
      </c>
      <c r="AD11" s="61">
        <f>RANK(AD10,($N$10:$AM$10,$N$19:$AM$19),1)</f>
        <v>1</v>
      </c>
      <c r="AE11" s="61">
        <f>RANK(AE10,($N$10:$AM$10,$N$19:$AM$19),1)</f>
        <v>1</v>
      </c>
      <c r="AF11" s="61">
        <f>RANK(AF10,($N$10:$AM$10,$N$19:$AM$19),1)</f>
        <v>1</v>
      </c>
      <c r="AG11" s="61">
        <f>RANK(AG10,($N$10:$AM$10,$N$19:$AM$19),1)</f>
        <v>1</v>
      </c>
      <c r="AH11" s="61">
        <f>RANK(AH10,($N$10:$AM$10,$N$19:$AM$19),1)</f>
        <v>1</v>
      </c>
      <c r="AI11" s="61">
        <f>RANK(AI10,($N$10:$AM$10,$N$19:$AM$19),1)</f>
        <v>1</v>
      </c>
      <c r="AJ11" s="61">
        <f>RANK(AJ10,($N$10:$AM$10,$N$19:$AM$19),1)</f>
        <v>1</v>
      </c>
      <c r="AK11" s="61">
        <f>RANK(AK10,($N$10:$AM$10,$N$19:$AM$19),1)</f>
        <v>1</v>
      </c>
      <c r="AL11" s="61">
        <f>RANK(AL10,($N$10:$AM$10,$N$19:$AM$19),1)</f>
        <v>1</v>
      </c>
      <c r="AM11" s="61">
        <f>RANK(AM10,($N$10:$AM$10,$N$19:$AM$19),1)</f>
        <v>1</v>
      </c>
    </row>
    <row r="12" spans="1:39" x14ac:dyDescent="0.25">
      <c r="B12" s="56"/>
      <c r="C12" s="48"/>
      <c r="D12" s="40"/>
      <c r="E12" s="48"/>
      <c r="F12" s="48"/>
      <c r="G12" s="48"/>
      <c r="H12" s="48"/>
      <c r="I12" s="56"/>
      <c r="J12" s="57"/>
      <c r="K12" s="58"/>
    </row>
    <row r="13" spans="1:39" x14ac:dyDescent="0.25">
      <c r="B13" s="56"/>
      <c r="C13" s="48"/>
      <c r="D13" s="40"/>
      <c r="E13" s="48"/>
      <c r="F13" s="48"/>
      <c r="G13" s="48"/>
      <c r="H13" s="48"/>
      <c r="I13" s="56"/>
      <c r="J13" s="57"/>
      <c r="K13" s="58"/>
      <c r="M13" s="53">
        <v>5</v>
      </c>
      <c r="N13" s="59" t="str">
        <f t="shared" ref="N13:N18" si="8">+IF(ISNA(VLOOKUP(N$3&amp;"  "&amp;$M13,$A$3:$I$110,2,0)),"",VLOOKUP(N$3&amp;"  "&amp;$M13,$A$3:$I$110,2,0))</f>
        <v/>
      </c>
      <c r="O13" s="59" t="str">
        <f t="shared" ref="O13:AD18" si="9">+IF(ISNA(VLOOKUP(O$3&amp;"  "&amp;$M13,$A$3:$I$110,2,0)),"",VLOOKUP(O$3&amp;"  "&amp;$M13,$A$3:$I$110,2,0))</f>
        <v/>
      </c>
      <c r="P13" s="59" t="str">
        <f t="shared" si="9"/>
        <v/>
      </c>
      <c r="Q13" s="59" t="str">
        <f t="shared" si="9"/>
        <v/>
      </c>
      <c r="R13" s="59" t="str">
        <f t="shared" si="9"/>
        <v/>
      </c>
      <c r="S13" s="59" t="str">
        <f t="shared" si="9"/>
        <v/>
      </c>
      <c r="T13" s="59" t="str">
        <f t="shared" si="9"/>
        <v/>
      </c>
      <c r="U13" s="59" t="str">
        <f t="shared" si="9"/>
        <v/>
      </c>
      <c r="V13" s="59" t="str">
        <f t="shared" si="9"/>
        <v/>
      </c>
      <c r="W13" s="59" t="str">
        <f t="shared" si="9"/>
        <v/>
      </c>
      <c r="X13" s="59" t="str">
        <f t="shared" si="9"/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ref="AE13:AM18" si="10">+IF(ISNA(VLOOKUP(AE$3&amp;"  "&amp;$M13,$A$3:$I$110,2,0)),"",VLOOKUP(AE$3&amp;"  "&amp;$M13,$A$3:$I$110,2,0))</f>
        <v/>
      </c>
      <c r="AF13" s="59" t="str">
        <f t="shared" si="10"/>
        <v/>
      </c>
      <c r="AG13" s="59" t="str">
        <f t="shared" si="10"/>
        <v/>
      </c>
      <c r="AH13" s="59" t="str">
        <f t="shared" si="10"/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</row>
    <row r="14" spans="1:39" x14ac:dyDescent="0.25">
      <c r="B14" s="56"/>
      <c r="C14" s="48"/>
      <c r="D14" s="40"/>
      <c r="E14" s="48"/>
      <c r="F14" s="48"/>
      <c r="G14" s="48"/>
      <c r="H14" s="48"/>
      <c r="I14" s="56"/>
      <c r="J14" s="57"/>
      <c r="K14" s="58"/>
      <c r="M14" s="53">
        <v>6</v>
      </c>
      <c r="N14" s="59" t="str">
        <f t="shared" si="8"/>
        <v/>
      </c>
      <c r="O14" s="59" t="str">
        <f t="shared" si="9"/>
        <v/>
      </c>
      <c r="P14" s="59" t="str">
        <f t="shared" si="9"/>
        <v/>
      </c>
      <c r="Q14" s="59" t="str">
        <f t="shared" si="9"/>
        <v/>
      </c>
      <c r="R14" s="59" t="str">
        <f t="shared" si="9"/>
        <v/>
      </c>
      <c r="S14" s="59" t="str">
        <f t="shared" si="9"/>
        <v/>
      </c>
      <c r="T14" s="59" t="str">
        <f t="shared" si="9"/>
        <v/>
      </c>
      <c r="U14" s="59" t="str">
        <f t="shared" si="9"/>
        <v/>
      </c>
      <c r="V14" s="59" t="str">
        <f t="shared" si="9"/>
        <v/>
      </c>
      <c r="W14" s="59" t="str">
        <f t="shared" si="9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10"/>
        <v/>
      </c>
      <c r="AF14" s="59" t="str">
        <f t="shared" si="10"/>
        <v/>
      </c>
      <c r="AG14" s="59" t="str">
        <f t="shared" si="10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</row>
    <row r="15" spans="1:39" x14ac:dyDescent="0.25">
      <c r="B15" s="56"/>
      <c r="C15" s="48"/>
      <c r="D15" s="40"/>
      <c r="E15" s="48"/>
      <c r="F15" s="48"/>
      <c r="G15" s="48"/>
      <c r="H15" s="48"/>
      <c r="I15" s="56"/>
      <c r="J15" s="57"/>
      <c r="K15" s="58"/>
      <c r="M15" s="53">
        <v>7</v>
      </c>
      <c r="N15" s="59" t="str">
        <f t="shared" si="8"/>
        <v/>
      </c>
      <c r="O15" s="59" t="str">
        <f t="shared" si="9"/>
        <v/>
      </c>
      <c r="P15" s="59" t="str">
        <f t="shared" si="9"/>
        <v/>
      </c>
      <c r="Q15" s="59" t="str">
        <f t="shared" si="9"/>
        <v/>
      </c>
      <c r="R15" s="59" t="str">
        <f t="shared" si="9"/>
        <v/>
      </c>
      <c r="S15" s="59" t="str">
        <f t="shared" si="9"/>
        <v/>
      </c>
      <c r="T15" s="59" t="str">
        <f t="shared" si="9"/>
        <v/>
      </c>
      <c r="U15" s="59" t="str">
        <f t="shared" si="9"/>
        <v/>
      </c>
      <c r="V15" s="59" t="str">
        <f t="shared" si="9"/>
        <v/>
      </c>
      <c r="W15" s="59" t="str">
        <f t="shared" si="9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10"/>
        <v/>
      </c>
      <c r="AF15" s="59" t="str">
        <f t="shared" si="10"/>
        <v/>
      </c>
      <c r="AG15" s="59" t="str">
        <f t="shared" si="10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</row>
    <row r="16" spans="1:39" x14ac:dyDescent="0.25">
      <c r="B16" s="56"/>
      <c r="C16" s="48"/>
      <c r="D16" s="40"/>
      <c r="E16" s="48"/>
      <c r="F16" s="48"/>
      <c r="G16" s="48"/>
      <c r="H16" s="48"/>
      <c r="I16" s="56"/>
      <c r="J16" s="57"/>
      <c r="K16" s="58"/>
      <c r="M16" s="53">
        <v>8</v>
      </c>
      <c r="N16" s="59" t="str">
        <f t="shared" si="8"/>
        <v/>
      </c>
      <c r="O16" s="59" t="str">
        <f t="shared" si="9"/>
        <v/>
      </c>
      <c r="P16" s="59" t="str">
        <f t="shared" si="9"/>
        <v/>
      </c>
      <c r="Q16" s="59" t="str">
        <f t="shared" si="9"/>
        <v/>
      </c>
      <c r="R16" s="59" t="str">
        <f t="shared" si="9"/>
        <v/>
      </c>
      <c r="S16" s="59" t="str">
        <f t="shared" si="9"/>
        <v/>
      </c>
      <c r="T16" s="59" t="str">
        <f t="shared" si="9"/>
        <v/>
      </c>
      <c r="U16" s="59" t="str">
        <f t="shared" si="9"/>
        <v/>
      </c>
      <c r="V16" s="59" t="str">
        <f t="shared" si="9"/>
        <v/>
      </c>
      <c r="W16" s="59" t="str">
        <f t="shared" si="9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10"/>
        <v/>
      </c>
      <c r="AF16" s="59" t="str">
        <f t="shared" si="10"/>
        <v/>
      </c>
      <c r="AG16" s="59" t="str">
        <f t="shared" si="10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</row>
    <row r="17" spans="2:39" x14ac:dyDescent="0.25">
      <c r="B17" s="56"/>
      <c r="C17" s="48"/>
      <c r="D17" s="40"/>
      <c r="E17" s="48"/>
      <c r="F17" s="48"/>
      <c r="G17" s="48"/>
      <c r="H17" s="48"/>
      <c r="I17" s="56"/>
      <c r="J17" s="57"/>
      <c r="K17" s="58"/>
      <c r="N17" s="59" t="str">
        <f t="shared" si="8"/>
        <v/>
      </c>
      <c r="O17" s="59" t="str">
        <f t="shared" si="9"/>
        <v/>
      </c>
      <c r="P17" s="59" t="str">
        <f t="shared" si="9"/>
        <v/>
      </c>
      <c r="Q17" s="59" t="str">
        <f t="shared" si="9"/>
        <v/>
      </c>
      <c r="R17" s="59" t="str">
        <f t="shared" si="9"/>
        <v/>
      </c>
      <c r="S17" s="59" t="str">
        <f t="shared" si="9"/>
        <v/>
      </c>
      <c r="T17" s="59" t="str">
        <f t="shared" si="9"/>
        <v/>
      </c>
      <c r="U17" s="59" t="str">
        <f t="shared" si="9"/>
        <v/>
      </c>
      <c r="V17" s="59" t="str">
        <f t="shared" si="9"/>
        <v/>
      </c>
      <c r="W17" s="59" t="str">
        <f t="shared" si="9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10"/>
        <v/>
      </c>
      <c r="AF17" s="59" t="str">
        <f t="shared" si="10"/>
        <v/>
      </c>
      <c r="AG17" s="59" t="str">
        <f t="shared" si="10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</row>
    <row r="18" spans="2:39" x14ac:dyDescent="0.25">
      <c r="B18" s="56"/>
      <c r="C18" s="48"/>
      <c r="D18" s="40"/>
      <c r="E18" s="48"/>
      <c r="F18" s="48"/>
      <c r="G18" s="48"/>
      <c r="H18" s="48"/>
      <c r="I18" s="56"/>
      <c r="J18" s="57"/>
      <c r="K18" s="58"/>
      <c r="N18" s="59" t="str">
        <f t="shared" si="8"/>
        <v/>
      </c>
      <c r="O18" s="59" t="str">
        <f t="shared" si="9"/>
        <v/>
      </c>
      <c r="P18" s="59" t="str">
        <f t="shared" si="9"/>
        <v/>
      </c>
      <c r="Q18" s="59" t="str">
        <f t="shared" si="9"/>
        <v/>
      </c>
      <c r="R18" s="59" t="str">
        <f t="shared" si="9"/>
        <v/>
      </c>
      <c r="S18" s="59" t="str">
        <f t="shared" si="9"/>
        <v/>
      </c>
      <c r="T18" s="59" t="str">
        <f t="shared" si="9"/>
        <v/>
      </c>
      <c r="U18" s="59" t="str">
        <f t="shared" si="9"/>
        <v/>
      </c>
      <c r="V18" s="59" t="str">
        <f t="shared" si="9"/>
        <v/>
      </c>
      <c r="W18" s="59" t="str">
        <f t="shared" si="9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10"/>
        <v/>
      </c>
      <c r="AF18" s="59" t="str">
        <f t="shared" si="10"/>
        <v/>
      </c>
      <c r="AG18" s="59" t="str">
        <f t="shared" si="10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</row>
    <row r="19" spans="2:39" x14ac:dyDescent="0.25">
      <c r="B19" s="56"/>
      <c r="C19" s="48"/>
      <c r="D19" s="40"/>
      <c r="E19" s="48"/>
      <c r="F19" s="48"/>
      <c r="G19" s="48"/>
      <c r="H19" s="48"/>
      <c r="I19" s="56"/>
      <c r="J19" s="57"/>
      <c r="K19" s="58"/>
      <c r="M19" s="54" t="s">
        <v>48</v>
      </c>
      <c r="N19" s="60">
        <f>IF(N16="",1000,SUM(N13:N16))</f>
        <v>1000</v>
      </c>
      <c r="O19" s="60">
        <f t="shared" ref="O19:AM19" si="11">IF(O16="",1000,SUM(O13:O16))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</row>
    <row r="20" spans="2:39" x14ac:dyDescent="0.25">
      <c r="B20" s="56"/>
      <c r="C20" s="48"/>
      <c r="D20" s="40"/>
      <c r="E20" s="48"/>
      <c r="F20" s="48"/>
      <c r="G20" s="48"/>
      <c r="H20" s="48"/>
      <c r="I20" s="56"/>
      <c r="J20" s="57"/>
      <c r="K20" s="58"/>
      <c r="M20" s="54" t="s">
        <v>29</v>
      </c>
      <c r="N20" s="61">
        <f>RANK(N19,($N$10:$AM$10,$N$19:$AM$19),1)</f>
        <v>1</v>
      </c>
      <c r="O20" s="61">
        <f>RANK(O19,($N$10:$AM$10,$N$19:$AM$19),1)</f>
        <v>1</v>
      </c>
      <c r="P20" s="61">
        <f>RANK(P19,($N$10:$AM$10,$N$19:$AM$19),1)</f>
        <v>1</v>
      </c>
      <c r="Q20" s="61">
        <f>RANK(Q19,($N$10:$AM$10,$N$19:$AM$19),1)</f>
        <v>1</v>
      </c>
      <c r="R20" s="61">
        <f>RANK(R19,($N$10:$AM$10,$N$19:$AM$19),1)</f>
        <v>1</v>
      </c>
      <c r="S20" s="61">
        <f>RANK(S19,($N$10:$AM$10,$N$19:$AM$19),1)</f>
        <v>1</v>
      </c>
      <c r="T20" s="61">
        <f>RANK(T19,($N$10:$AM$10,$N$19:$AM$19),1)</f>
        <v>1</v>
      </c>
      <c r="U20" s="61">
        <f>RANK(U19,($N$10:$AM$10,$N$19:$AM$19),1)</f>
        <v>1</v>
      </c>
      <c r="V20" s="61">
        <f>RANK(V19,($N$10:$AM$10,$N$19:$AM$19),1)</f>
        <v>1</v>
      </c>
      <c r="W20" s="61">
        <f>RANK(W19,($N$10:$AM$10,$N$19:$AM$19),1)</f>
        <v>1</v>
      </c>
      <c r="X20" s="61">
        <f>RANK(X19,($N$10:$AM$10,$N$19:$AM$19),1)</f>
        <v>1</v>
      </c>
      <c r="Y20" s="61">
        <f>RANK(Y19,($N$10:$AM$10,$N$19:$AM$19),1)</f>
        <v>1</v>
      </c>
      <c r="Z20" s="61">
        <f>RANK(Z19,($N$10:$AM$10,$N$19:$AM$19),1)</f>
        <v>1</v>
      </c>
      <c r="AA20" s="61">
        <f>RANK(AA19,($N$10:$AM$10,$N$19:$AM$19),1)</f>
        <v>1</v>
      </c>
      <c r="AB20" s="61">
        <f>RANK(AB19,($N$10:$AM$10,$N$19:$AM$19),1)</f>
        <v>1</v>
      </c>
      <c r="AC20" s="61">
        <f>RANK(AC19,($N$10:$AM$10,$N$19:$AM$19),1)</f>
        <v>1</v>
      </c>
      <c r="AD20" s="61">
        <f>RANK(AD19,($N$10:$AM$10,$N$19:$AM$19),1)</f>
        <v>1</v>
      </c>
      <c r="AE20" s="61">
        <f>RANK(AE19,($N$10:$AM$10,$N$19:$AM$19),1)</f>
        <v>1</v>
      </c>
      <c r="AF20" s="61">
        <f>RANK(AF19,($N$10:$AM$10,$N$19:$AM$19),1)</f>
        <v>1</v>
      </c>
      <c r="AG20" s="61">
        <f>RANK(AG19,($N$10:$AM$10,$N$19:$AM$19),1)</f>
        <v>1</v>
      </c>
      <c r="AH20" s="61">
        <f>RANK(AH19,($N$10:$AM$10,$N$19:$AM$19),1)</f>
        <v>1</v>
      </c>
      <c r="AI20" s="61">
        <f>RANK(AI19,($N$10:$AM$10,$N$19:$AM$19),1)</f>
        <v>1</v>
      </c>
      <c r="AJ20" s="61">
        <f>RANK(AJ19,($N$10:$AM$10,$N$19:$AM$19),1)</f>
        <v>1</v>
      </c>
      <c r="AK20" s="61">
        <f>RANK(AK19,($N$10:$AM$10,$N$19:$AM$19),1)</f>
        <v>1</v>
      </c>
      <c r="AL20" s="61">
        <f>RANK(AL19,($N$10:$AM$10,$N$19:$AM$19),1)</f>
        <v>1</v>
      </c>
      <c r="AM20" s="61">
        <f>RANK(AM19,($N$10:$AM$10,$N$19:$AM$19),1)</f>
        <v>1</v>
      </c>
    </row>
    <row r="21" spans="2:39" x14ac:dyDescent="0.25">
      <c r="B21" s="56"/>
      <c r="C21" s="48"/>
      <c r="D21" s="40"/>
      <c r="E21" s="48"/>
      <c r="F21" s="48"/>
      <c r="G21" s="48"/>
      <c r="H21" s="48"/>
      <c r="I21" s="56"/>
      <c r="J21" s="57"/>
      <c r="K21" s="58"/>
    </row>
    <row r="22" spans="2:39" x14ac:dyDescent="0.25">
      <c r="B22" s="56"/>
      <c r="C22" s="48"/>
      <c r="D22" s="40"/>
      <c r="E22" s="48"/>
      <c r="F22" s="48"/>
      <c r="G22" s="48"/>
      <c r="H22" s="48"/>
      <c r="I22" s="56"/>
      <c r="J22" s="57"/>
      <c r="K22" s="58"/>
    </row>
    <row r="23" spans="2:39" x14ac:dyDescent="0.25">
      <c r="B23" s="56"/>
      <c r="C23" s="48"/>
      <c r="D23" s="40"/>
      <c r="E23" s="48"/>
      <c r="F23" s="48"/>
      <c r="G23" s="48"/>
      <c r="H23" s="48"/>
      <c r="I23" s="56"/>
      <c r="J23" s="57"/>
      <c r="K23" s="58"/>
    </row>
    <row r="24" spans="2:39" x14ac:dyDescent="0.25">
      <c r="B24" s="56"/>
      <c r="C24" s="48"/>
      <c r="D24" s="40"/>
      <c r="E24" s="48"/>
      <c r="F24" s="48"/>
      <c r="G24" s="48"/>
      <c r="H24" s="48"/>
      <c r="I24" s="56"/>
      <c r="J24" s="57"/>
      <c r="K24" s="58"/>
    </row>
    <row r="25" spans="2:39" x14ac:dyDescent="0.25">
      <c r="B25" s="56"/>
      <c r="C25" s="48"/>
      <c r="D25" s="40"/>
      <c r="E25" s="48"/>
      <c r="F25" s="48"/>
      <c r="G25" s="48"/>
      <c r="H25" s="48"/>
      <c r="I25" s="56"/>
      <c r="J25" s="57"/>
      <c r="K25" s="58"/>
    </row>
    <row r="26" spans="2:39" x14ac:dyDescent="0.25">
      <c r="B26" s="56"/>
      <c r="C26" s="48"/>
      <c r="D26" s="40"/>
      <c r="E26" s="48"/>
      <c r="F26" s="48"/>
      <c r="G26" s="48"/>
      <c r="H26" s="48"/>
      <c r="I26" s="56"/>
      <c r="J26" s="57"/>
      <c r="K26" s="58"/>
    </row>
    <row r="27" spans="2:39" x14ac:dyDescent="0.25">
      <c r="B27" s="56"/>
      <c r="C27" s="48"/>
      <c r="D27" s="40"/>
      <c r="E27" s="48"/>
      <c r="F27" s="48"/>
      <c r="G27" s="48"/>
      <c r="H27" s="48"/>
      <c r="I27" s="56"/>
      <c r="J27" s="57"/>
      <c r="K27" s="58"/>
    </row>
    <row r="28" spans="2:39" x14ac:dyDescent="0.25">
      <c r="B28" s="56"/>
      <c r="C28" s="48"/>
      <c r="D28" s="40"/>
      <c r="E28" s="48"/>
      <c r="F28" s="48"/>
      <c r="G28" s="48"/>
      <c r="H28" s="48"/>
      <c r="I28" s="56"/>
      <c r="J28" s="57"/>
      <c r="K28" s="58"/>
    </row>
    <row r="29" spans="2:39" x14ac:dyDescent="0.25">
      <c r="B29" s="56"/>
      <c r="C29" s="48"/>
      <c r="D29" s="40"/>
      <c r="E29" s="48"/>
      <c r="F29" s="48"/>
      <c r="G29" s="48"/>
      <c r="H29" s="48"/>
      <c r="I29" s="56"/>
      <c r="J29" s="57"/>
      <c r="K29" s="58"/>
    </row>
    <row r="30" spans="2:39" x14ac:dyDescent="0.25">
      <c r="B30" s="56"/>
      <c r="C30" s="48"/>
      <c r="D30" s="40"/>
      <c r="E30" s="48"/>
      <c r="F30" s="48"/>
      <c r="G30" s="48"/>
      <c r="H30" s="48"/>
      <c r="I30" s="56"/>
      <c r="J30" s="57"/>
      <c r="K30" s="58"/>
    </row>
    <row r="31" spans="2:39" x14ac:dyDescent="0.25">
      <c r="B31" s="56"/>
      <c r="C31" s="48"/>
      <c r="D31" s="40"/>
      <c r="E31" s="48"/>
      <c r="F31" s="48"/>
      <c r="G31" s="48"/>
      <c r="H31" s="48"/>
      <c r="I31" s="56"/>
      <c r="J31" s="57"/>
      <c r="K31" s="58"/>
    </row>
    <row r="32" spans="2:39" x14ac:dyDescent="0.25">
      <c r="B32" s="56"/>
      <c r="C32" s="48"/>
      <c r="D32" s="40"/>
      <c r="E32" s="48"/>
      <c r="F32" s="48"/>
      <c r="G32" s="48"/>
      <c r="H32" s="48"/>
      <c r="I32" s="56"/>
      <c r="J32" s="57"/>
      <c r="K32" s="58"/>
    </row>
    <row r="33" spans="2:11" x14ac:dyDescent="0.25">
      <c r="B33" s="56"/>
      <c r="C33" s="48"/>
      <c r="D33" s="40"/>
      <c r="E33" s="48"/>
      <c r="F33" s="48"/>
      <c r="G33" s="48"/>
      <c r="H33" s="48"/>
      <c r="I33" s="56"/>
      <c r="J33" s="57"/>
      <c r="K33" s="58"/>
    </row>
    <row r="34" spans="2:11" x14ac:dyDescent="0.25">
      <c r="B34" s="56"/>
      <c r="C34" s="48"/>
      <c r="D34" s="40"/>
      <c r="E34" s="48"/>
      <c r="F34" s="48"/>
      <c r="G34" s="48"/>
      <c r="H34" s="48"/>
      <c r="I34" s="56"/>
      <c r="J34" s="57"/>
      <c r="K34" s="58"/>
    </row>
    <row r="35" spans="2:11" x14ac:dyDescent="0.25">
      <c r="B35" s="56"/>
      <c r="C35" s="48"/>
      <c r="D35" s="40"/>
      <c r="E35" s="48"/>
      <c r="F35" s="48"/>
      <c r="G35" s="48"/>
      <c r="H35" s="48"/>
      <c r="I35" s="56"/>
      <c r="J35" s="57"/>
      <c r="K35" s="58"/>
    </row>
    <row r="36" spans="2:11" x14ac:dyDescent="0.25">
      <c r="B36" s="56"/>
      <c r="C36" s="48"/>
      <c r="D36" s="40"/>
      <c r="E36" s="48"/>
      <c r="F36" s="48"/>
      <c r="G36" s="48"/>
      <c r="H36" s="48"/>
      <c r="I36" s="56"/>
      <c r="J36" s="57"/>
      <c r="K36" s="58"/>
    </row>
    <row r="37" spans="2:11" x14ac:dyDescent="0.25">
      <c r="B37" s="56"/>
      <c r="C37" s="48"/>
      <c r="D37" s="40"/>
      <c r="E37" s="48"/>
      <c r="F37" s="48"/>
      <c r="G37" s="48"/>
      <c r="H37" s="48"/>
      <c r="I37" s="56"/>
      <c r="J37" s="57"/>
      <c r="K37" s="58"/>
    </row>
    <row r="38" spans="2:11" x14ac:dyDescent="0.25">
      <c r="B38" s="56"/>
      <c r="C38" s="48"/>
      <c r="D38" s="40"/>
      <c r="E38" s="48"/>
      <c r="F38" s="48"/>
      <c r="G38" s="48"/>
      <c r="H38" s="48"/>
      <c r="I38" s="56"/>
      <c r="J38" s="57"/>
      <c r="K38" s="58"/>
    </row>
    <row r="39" spans="2:11" x14ac:dyDescent="0.25">
      <c r="B39" s="56"/>
      <c r="C39" s="48"/>
      <c r="D39" s="40"/>
      <c r="E39" s="48"/>
      <c r="F39" s="48"/>
      <c r="G39" s="48"/>
      <c r="H39" s="48"/>
      <c r="I39" s="56"/>
      <c r="J39" s="57"/>
      <c r="K39" s="58"/>
    </row>
    <row r="40" spans="2:11" x14ac:dyDescent="0.25">
      <c r="B40" s="56"/>
      <c r="C40" s="48"/>
      <c r="D40" s="40"/>
      <c r="E40" s="48"/>
      <c r="F40" s="48"/>
      <c r="G40" s="48"/>
      <c r="H40" s="48"/>
      <c r="I40" s="56"/>
      <c r="J40" s="57"/>
      <c r="K40" s="58"/>
    </row>
    <row r="41" spans="2:11" x14ac:dyDescent="0.25">
      <c r="B41" s="56"/>
      <c r="C41" s="48"/>
      <c r="D41" s="40"/>
      <c r="E41" s="48"/>
      <c r="F41" s="48"/>
      <c r="G41" s="48"/>
      <c r="H41" s="48"/>
      <c r="I41" s="56"/>
      <c r="J41" s="57"/>
      <c r="K41" s="58"/>
    </row>
    <row r="42" spans="2:11" x14ac:dyDescent="0.25">
      <c r="B42" s="56"/>
      <c r="C42" s="48"/>
      <c r="D42" s="40"/>
      <c r="E42" s="48"/>
      <c r="F42" s="48"/>
      <c r="G42" s="48"/>
      <c r="H42" s="48"/>
      <c r="I42" s="56"/>
      <c r="J42" s="57"/>
      <c r="K42" s="58"/>
    </row>
    <row r="43" spans="2:11" x14ac:dyDescent="0.25">
      <c r="B43" s="56"/>
      <c r="C43" s="48"/>
      <c r="D43" s="40"/>
      <c r="E43" s="48"/>
      <c r="F43" s="48"/>
      <c r="G43" s="48"/>
      <c r="H43" s="48"/>
      <c r="I43" s="56"/>
      <c r="J43" s="57"/>
      <c r="K43" s="58"/>
    </row>
    <row r="44" spans="2:11" x14ac:dyDescent="0.25">
      <c r="B44" s="56"/>
      <c r="C44" s="48"/>
      <c r="D44" s="40"/>
      <c r="E44" s="48"/>
      <c r="F44" s="48"/>
      <c r="G44" s="48"/>
      <c r="H44" s="48"/>
      <c r="I44" s="56"/>
      <c r="J44" s="57"/>
      <c r="K44" s="58"/>
    </row>
    <row r="45" spans="2:11" x14ac:dyDescent="0.25">
      <c r="B45" s="56"/>
      <c r="C45" s="48"/>
      <c r="D45" s="40"/>
      <c r="E45" s="48"/>
      <c r="F45" s="48"/>
      <c r="G45" s="48"/>
      <c r="H45" s="48"/>
      <c r="I45" s="56"/>
      <c r="J45" s="57"/>
      <c r="K45" s="58"/>
    </row>
    <row r="46" spans="2:11" x14ac:dyDescent="0.25">
      <c r="B46" s="56"/>
      <c r="C46" s="48"/>
      <c r="D46" s="40"/>
      <c r="E46" s="48"/>
      <c r="F46" s="48"/>
      <c r="G46" s="48"/>
      <c r="H46" s="48"/>
      <c r="I46" s="56"/>
      <c r="J46" s="57"/>
      <c r="K46" s="58"/>
    </row>
    <row r="47" spans="2:11" x14ac:dyDescent="0.25">
      <c r="B47" s="56"/>
      <c r="C47" s="48"/>
      <c r="D47" s="40"/>
      <c r="E47" s="48"/>
      <c r="F47" s="48"/>
      <c r="G47" s="48"/>
      <c r="H47" s="48"/>
      <c r="I47" s="56"/>
      <c r="J47" s="57"/>
      <c r="K47" s="58"/>
    </row>
    <row r="48" spans="2:11" x14ac:dyDescent="0.25">
      <c r="B48" s="56"/>
      <c r="C48" s="48"/>
      <c r="D48" s="40"/>
      <c r="E48" s="48"/>
      <c r="F48" s="48"/>
      <c r="G48" s="48"/>
      <c r="H48" s="48"/>
      <c r="I48" s="56"/>
      <c r="J48" s="57"/>
      <c r="K48" s="58"/>
    </row>
    <row r="49" spans="2:11" x14ac:dyDescent="0.25">
      <c r="B49" s="56"/>
      <c r="C49" s="48"/>
      <c r="D49" s="40"/>
      <c r="E49" s="48"/>
      <c r="F49" s="48"/>
      <c r="G49" s="48"/>
      <c r="H49" s="48"/>
      <c r="I49" s="56"/>
      <c r="J49" s="57"/>
      <c r="K49" s="58"/>
    </row>
    <row r="50" spans="2:11" x14ac:dyDescent="0.25">
      <c r="B50" s="56"/>
      <c r="C50" s="48"/>
      <c r="D50" s="40"/>
      <c r="E50" s="48"/>
      <c r="F50" s="48"/>
      <c r="G50" s="48"/>
      <c r="H50" s="48"/>
      <c r="I50" s="56"/>
      <c r="J50" s="57"/>
      <c r="K50" s="58"/>
    </row>
    <row r="51" spans="2:11" x14ac:dyDescent="0.25">
      <c r="B51" s="56"/>
      <c r="C51" s="48"/>
      <c r="D51" s="40"/>
      <c r="E51" s="48"/>
      <c r="F51" s="48"/>
      <c r="G51" s="48"/>
      <c r="H51" s="48"/>
      <c r="I51" s="56"/>
      <c r="J51" s="57"/>
      <c r="K51" s="58"/>
    </row>
    <row r="52" spans="2:11" x14ac:dyDescent="0.25">
      <c r="B52" s="56"/>
      <c r="C52" s="48"/>
      <c r="D52" s="40"/>
      <c r="E52" s="48"/>
      <c r="F52" s="48"/>
      <c r="G52" s="48"/>
      <c r="H52" s="48"/>
      <c r="I52" s="56"/>
      <c r="J52" s="57"/>
      <c r="K52" s="58"/>
    </row>
    <row r="53" spans="2:11" x14ac:dyDescent="0.25">
      <c r="B53" s="56"/>
      <c r="C53" s="48"/>
      <c r="D53" s="40"/>
      <c r="E53" s="48"/>
      <c r="F53" s="48"/>
      <c r="G53" s="48"/>
      <c r="H53" s="48"/>
      <c r="I53" s="56"/>
      <c r="J53" s="57"/>
      <c r="K53" s="58"/>
    </row>
    <row r="54" spans="2:11" x14ac:dyDescent="0.25">
      <c r="B54" s="56"/>
      <c r="C54" s="48"/>
      <c r="D54" s="40"/>
      <c r="E54" s="48"/>
      <c r="F54" s="48"/>
      <c r="G54" s="48"/>
      <c r="H54" s="48"/>
      <c r="I54" s="56"/>
      <c r="J54" s="57"/>
      <c r="K54" s="58"/>
    </row>
    <row r="55" spans="2:11" x14ac:dyDescent="0.25">
      <c r="B55" s="56"/>
      <c r="C55" s="48"/>
      <c r="D55" s="40"/>
      <c r="E55" s="48"/>
      <c r="F55" s="48"/>
      <c r="G55" s="48"/>
      <c r="H55" s="48"/>
      <c r="I55" s="56"/>
      <c r="J55" s="57"/>
      <c r="K55" s="58"/>
    </row>
    <row r="56" spans="2:11" x14ac:dyDescent="0.25">
      <c r="B56" s="56"/>
      <c r="C56" s="48"/>
      <c r="D56" s="40"/>
      <c r="E56" s="48"/>
      <c r="F56" s="48"/>
      <c r="G56" s="48"/>
      <c r="H56" s="48"/>
      <c r="I56" s="56"/>
      <c r="J56" s="57"/>
      <c r="K56" s="58"/>
    </row>
    <row r="57" spans="2:11" x14ac:dyDescent="0.25">
      <c r="B57" s="56"/>
      <c r="C57" s="48"/>
      <c r="D57" s="40"/>
      <c r="E57" s="48"/>
      <c r="F57" s="48"/>
      <c r="G57" s="48"/>
      <c r="H57" s="48"/>
      <c r="I57" s="56"/>
      <c r="J57" s="57"/>
      <c r="K57" s="58"/>
    </row>
    <row r="58" spans="2:11" x14ac:dyDescent="0.25">
      <c r="B58" s="56"/>
      <c r="C58" s="48"/>
      <c r="D58" s="40"/>
      <c r="E58" s="48"/>
      <c r="F58" s="48"/>
      <c r="G58" s="48"/>
      <c r="H58" s="48"/>
      <c r="I58" s="56"/>
      <c r="J58" s="57"/>
      <c r="K58" s="58"/>
    </row>
    <row r="59" spans="2:11" x14ac:dyDescent="0.25">
      <c r="B59" s="56"/>
      <c r="C59" s="48"/>
      <c r="D59" s="40"/>
      <c r="E59" s="48"/>
      <c r="F59" s="48"/>
      <c r="G59" s="48"/>
      <c r="H59" s="48"/>
      <c r="I59" s="56"/>
      <c r="J59" s="57"/>
      <c r="K59" s="58"/>
    </row>
    <row r="60" spans="2:11" x14ac:dyDescent="0.25">
      <c r="B60" s="56"/>
      <c r="C60" s="48"/>
      <c r="D60" s="40"/>
      <c r="E60" s="48"/>
      <c r="F60" s="48"/>
      <c r="G60" s="48"/>
      <c r="H60" s="48"/>
      <c r="I60" s="56"/>
      <c r="J60" s="57"/>
      <c r="K60" s="58"/>
    </row>
    <row r="61" spans="2:11" x14ac:dyDescent="0.25">
      <c r="B61" s="56"/>
      <c r="C61" s="48"/>
      <c r="D61" s="40"/>
      <c r="E61" s="48"/>
      <c r="F61" s="48"/>
      <c r="G61" s="48"/>
      <c r="H61" s="48"/>
      <c r="I61" s="56"/>
      <c r="J61" s="57"/>
      <c r="K61" s="58"/>
    </row>
    <row r="62" spans="2:11" x14ac:dyDescent="0.25">
      <c r="B62" s="56"/>
      <c r="C62" s="48"/>
      <c r="D62" s="40"/>
      <c r="E62" s="48"/>
      <c r="F62" s="48"/>
      <c r="G62" s="48"/>
      <c r="H62" s="48"/>
      <c r="I62" s="56"/>
      <c r="J62" s="57"/>
      <c r="K62" s="58"/>
    </row>
    <row r="63" spans="2:11" x14ac:dyDescent="0.25">
      <c r="B63" s="56"/>
      <c r="C63" s="48"/>
      <c r="D63" s="40"/>
      <c r="E63" s="48"/>
      <c r="F63" s="48"/>
      <c r="G63" s="48"/>
      <c r="H63" s="48"/>
      <c r="I63" s="56"/>
      <c r="J63" s="57"/>
      <c r="K63" s="58"/>
    </row>
    <row r="64" spans="2:11" x14ac:dyDescent="0.25">
      <c r="B64" s="56"/>
      <c r="C64" s="48"/>
      <c r="D64" s="40"/>
      <c r="E64" s="48"/>
      <c r="F64" s="48"/>
      <c r="G64" s="48"/>
      <c r="H64" s="48"/>
      <c r="I64" s="56"/>
      <c r="J64" s="57"/>
      <c r="K64" s="58"/>
    </row>
    <row r="65" spans="2:11" x14ac:dyDescent="0.25">
      <c r="B65" s="56"/>
      <c r="C65" s="48"/>
      <c r="D65" s="40"/>
      <c r="E65" s="48"/>
      <c r="F65" s="48"/>
      <c r="G65" s="48"/>
      <c r="H65" s="48"/>
      <c r="I65" s="56"/>
      <c r="J65" s="57"/>
      <c r="K65" s="58"/>
    </row>
    <row r="66" spans="2:11" x14ac:dyDescent="0.25">
      <c r="B66" s="56"/>
      <c r="C66" s="48"/>
      <c r="D66" s="40"/>
      <c r="E66" s="48"/>
      <c r="F66" s="48"/>
      <c r="G66" s="48"/>
      <c r="H66" s="48"/>
      <c r="I66" s="56"/>
      <c r="J66" s="57"/>
      <c r="K66" s="58"/>
    </row>
    <row r="67" spans="2:11" x14ac:dyDescent="0.25">
      <c r="B67" s="56"/>
      <c r="C67" s="48"/>
      <c r="D67" s="40"/>
      <c r="E67" s="48"/>
      <c r="F67" s="48"/>
      <c r="G67" s="48"/>
      <c r="H67" s="48"/>
      <c r="I67" s="56"/>
      <c r="J67" s="57"/>
      <c r="K67" s="58"/>
    </row>
    <row r="68" spans="2:11" x14ac:dyDescent="0.25">
      <c r="B68" s="56"/>
      <c r="C68" s="48"/>
      <c r="D68" s="40"/>
      <c r="E68" s="48"/>
      <c r="F68" s="48"/>
      <c r="G68" s="48"/>
      <c r="H68" s="48"/>
      <c r="I68" s="56"/>
      <c r="J68" s="57"/>
      <c r="K68" s="58"/>
    </row>
    <row r="69" spans="2:11" x14ac:dyDescent="0.25">
      <c r="B69" s="56"/>
      <c r="C69" s="48"/>
      <c r="D69" s="40"/>
      <c r="E69" s="48"/>
      <c r="F69" s="48"/>
      <c r="G69" s="48"/>
      <c r="H69" s="48"/>
      <c r="I69" s="56"/>
      <c r="J69" s="57"/>
      <c r="K69" s="58"/>
    </row>
    <row r="70" spans="2:11" x14ac:dyDescent="0.25">
      <c r="B70" s="56"/>
      <c r="C70" s="48"/>
      <c r="D70" s="40"/>
      <c r="E70" s="48"/>
      <c r="F70" s="48"/>
      <c r="G70" s="48"/>
      <c r="H70" s="48"/>
      <c r="I70" s="56"/>
      <c r="J70" s="57"/>
      <c r="K70" s="58"/>
    </row>
    <row r="71" spans="2:11" x14ac:dyDescent="0.25">
      <c r="B71" s="56"/>
      <c r="C71" s="48"/>
      <c r="D71" s="40"/>
      <c r="E71" s="48"/>
      <c r="F71" s="48"/>
      <c r="G71" s="48"/>
      <c r="H71" s="48"/>
      <c r="I71" s="56"/>
      <c r="J71" s="57"/>
      <c r="K71" s="58"/>
    </row>
    <row r="72" spans="2:11" x14ac:dyDescent="0.25">
      <c r="B72" s="56"/>
      <c r="C72" s="48"/>
      <c r="D72" s="40"/>
      <c r="E72" s="48"/>
      <c r="F72" s="48"/>
      <c r="G72" s="48"/>
      <c r="H72" s="48"/>
      <c r="I72" s="56"/>
      <c r="J72" s="57"/>
      <c r="K72" s="58"/>
    </row>
    <row r="73" spans="2:11" x14ac:dyDescent="0.25">
      <c r="B73" s="56"/>
      <c r="C73" s="48"/>
      <c r="D73" s="40"/>
      <c r="E73" s="48"/>
      <c r="F73" s="48"/>
      <c r="G73" s="48"/>
      <c r="H73" s="48"/>
      <c r="I73" s="56"/>
      <c r="J73" s="57"/>
      <c r="K73" s="58"/>
    </row>
    <row r="74" spans="2:11" x14ac:dyDescent="0.25">
      <c r="B74" s="56"/>
      <c r="D74" s="40"/>
      <c r="E74" s="48"/>
      <c r="F74" s="48"/>
      <c r="G74" s="48"/>
      <c r="H74" s="48"/>
      <c r="I74" s="56"/>
      <c r="J74" s="57"/>
      <c r="K74" s="58"/>
    </row>
    <row r="75" spans="2:11" x14ac:dyDescent="0.25">
      <c r="B75" s="56"/>
      <c r="D75" s="40"/>
      <c r="E75" s="48"/>
      <c r="F75" s="48"/>
      <c r="G75" s="48"/>
      <c r="H75" s="48"/>
      <c r="I75" s="56"/>
      <c r="J75" s="57"/>
      <c r="K75" s="58"/>
    </row>
    <row r="76" spans="2:11" x14ac:dyDescent="0.25">
      <c r="B76" s="56"/>
      <c r="D76" s="40"/>
      <c r="E76" s="48"/>
      <c r="F76" s="48"/>
      <c r="G76" s="48"/>
      <c r="H76" s="48"/>
      <c r="I76" s="56"/>
      <c r="J76" s="57"/>
      <c r="K76" s="58"/>
    </row>
    <row r="77" spans="2:11" x14ac:dyDescent="0.25">
      <c r="B77" s="56"/>
      <c r="D77" s="40"/>
      <c r="E77" s="48"/>
      <c r="F77" s="48"/>
      <c r="G77" s="48"/>
      <c r="H77" s="48"/>
      <c r="I77" s="56"/>
      <c r="J77" s="57"/>
      <c r="K77" s="58"/>
    </row>
    <row r="78" spans="2:11" x14ac:dyDescent="0.25">
      <c r="B78" s="56"/>
      <c r="D78" s="40"/>
      <c r="E78" s="48"/>
      <c r="F78" s="48"/>
      <c r="G78" s="48"/>
      <c r="H78" s="48"/>
      <c r="I78" s="56"/>
      <c r="J78" s="57"/>
      <c r="K78" s="58"/>
    </row>
    <row r="79" spans="2:11" x14ac:dyDescent="0.25">
      <c r="B79" s="56"/>
      <c r="D79" s="40"/>
      <c r="E79" s="48"/>
      <c r="F79" s="48"/>
      <c r="G79" s="48"/>
      <c r="H79" s="48"/>
      <c r="I79" s="56"/>
      <c r="J79" s="57"/>
      <c r="K79" s="58"/>
    </row>
    <row r="80" spans="2:11" x14ac:dyDescent="0.25">
      <c r="B80" s="56"/>
      <c r="D80" s="40"/>
      <c r="E80" s="48"/>
      <c r="F80" s="48"/>
      <c r="G80" s="48"/>
      <c r="H80" s="48"/>
      <c r="I80" s="56"/>
      <c r="J80" s="57"/>
      <c r="K80" s="58"/>
    </row>
    <row r="81" spans="2:11" x14ac:dyDescent="0.25">
      <c r="B81" s="56"/>
      <c r="D81" s="6"/>
      <c r="E81" s="48"/>
      <c r="F81" s="48"/>
      <c r="G81" s="48"/>
      <c r="H81" s="48"/>
      <c r="I81" s="56"/>
      <c r="J81" s="15"/>
      <c r="K81" s="22"/>
    </row>
    <row r="82" spans="2:11" x14ac:dyDescent="0.25">
      <c r="B82" s="56"/>
      <c r="D82" s="6"/>
      <c r="E82" s="48"/>
      <c r="F82" s="48"/>
      <c r="G82" s="48"/>
      <c r="H82" s="48"/>
      <c r="I82" s="56"/>
      <c r="J82" s="15"/>
      <c r="K82" s="22"/>
    </row>
    <row r="83" spans="2:11" x14ac:dyDescent="0.25">
      <c r="B83" s="56"/>
      <c r="E83" s="48"/>
      <c r="F83" s="48"/>
      <c r="G83" s="48"/>
      <c r="H83" s="48"/>
      <c r="I83" s="56"/>
      <c r="J83" s="15"/>
      <c r="K83" s="22"/>
    </row>
    <row r="84" spans="2:11" x14ac:dyDescent="0.25">
      <c r="B84" s="56"/>
      <c r="D84" s="6"/>
      <c r="E84" s="48"/>
      <c r="F84" s="48"/>
      <c r="G84" s="48"/>
      <c r="H84" s="48"/>
      <c r="I84" s="56"/>
      <c r="J84" s="15"/>
      <c r="K84" s="22"/>
    </row>
    <row r="85" spans="2:11" x14ac:dyDescent="0.25">
      <c r="B85" s="56"/>
      <c r="D85" s="6"/>
      <c r="E85" s="48"/>
      <c r="F85" s="48"/>
      <c r="G85" s="48"/>
      <c r="H85" s="48"/>
      <c r="I85" s="56"/>
      <c r="J85" s="15"/>
      <c r="K85" s="22"/>
    </row>
    <row r="86" spans="2:11" x14ac:dyDescent="0.25">
      <c r="B86" s="56"/>
      <c r="D86" s="6"/>
      <c r="E86" s="48"/>
      <c r="F86" s="48"/>
      <c r="G86" s="48"/>
      <c r="H86" s="48"/>
      <c r="I86" s="56"/>
      <c r="J86" s="15"/>
      <c r="K86" s="22"/>
    </row>
    <row r="87" spans="2:11" x14ac:dyDescent="0.25">
      <c r="B87" s="56"/>
      <c r="D87" s="6"/>
      <c r="E87" s="48"/>
      <c r="F87" s="48"/>
      <c r="G87" s="48"/>
      <c r="H87" s="48"/>
      <c r="I87" s="56"/>
      <c r="J87" s="15"/>
      <c r="K87" s="22"/>
    </row>
    <row r="88" spans="2:11" x14ac:dyDescent="0.25">
      <c r="B88" s="56"/>
      <c r="D88" s="6"/>
      <c r="E88" s="48"/>
      <c r="F88" s="48"/>
      <c r="G88" s="48"/>
      <c r="H88" s="48"/>
      <c r="I88" s="56"/>
      <c r="J88" s="15"/>
      <c r="K88" s="22"/>
    </row>
    <row r="89" spans="2:11" x14ac:dyDescent="0.25">
      <c r="B89" s="56"/>
      <c r="D89" s="6"/>
      <c r="E89" s="48"/>
      <c r="F89" s="48"/>
      <c r="G89" s="48"/>
      <c r="H89" s="48"/>
      <c r="I89" s="56"/>
      <c r="J89" s="15"/>
      <c r="K89" s="22"/>
    </row>
    <row r="90" spans="2:11" x14ac:dyDescent="0.25">
      <c r="B90" s="56"/>
      <c r="D90" s="6"/>
      <c r="E90" s="48"/>
      <c r="F90" s="48"/>
      <c r="G90" s="48"/>
      <c r="H90" s="48"/>
      <c r="I90" s="56"/>
      <c r="J90" s="15"/>
      <c r="K90" s="22"/>
    </row>
    <row r="91" spans="2:11" x14ac:dyDescent="0.25">
      <c r="B91" s="56"/>
      <c r="D91" s="6"/>
      <c r="E91" s="48"/>
      <c r="F91" s="48"/>
      <c r="G91" s="48"/>
      <c r="H91" s="48"/>
      <c r="I91" s="56"/>
      <c r="J91" s="15"/>
      <c r="K91" s="22"/>
    </row>
    <row r="92" spans="2:11" x14ac:dyDescent="0.25">
      <c r="B92" s="56"/>
      <c r="D92" s="6"/>
      <c r="E92" s="48"/>
      <c r="F92" s="48"/>
      <c r="G92" s="48"/>
      <c r="H92" s="48"/>
      <c r="I92" s="56"/>
      <c r="J92" s="15"/>
      <c r="K92" s="22"/>
    </row>
    <row r="93" spans="2:11" x14ac:dyDescent="0.25">
      <c r="B93" s="56"/>
      <c r="D93" s="6"/>
      <c r="E93" s="48"/>
      <c r="F93" s="48"/>
      <c r="G93" s="48"/>
      <c r="H93" s="48"/>
      <c r="I93" s="56"/>
      <c r="J93" s="15"/>
      <c r="K93" s="22"/>
    </row>
    <row r="94" spans="2:11" x14ac:dyDescent="0.25">
      <c r="B94" s="56"/>
      <c r="D94" s="6"/>
      <c r="E94" s="48"/>
      <c r="F94" s="48"/>
      <c r="G94" s="48"/>
      <c r="H94" s="48"/>
      <c r="I94" s="56"/>
      <c r="J94" s="15"/>
      <c r="K94" s="22"/>
    </row>
    <row r="95" spans="2:11" x14ac:dyDescent="0.25">
      <c r="B95" s="56"/>
      <c r="D95" s="6"/>
      <c r="E95" s="48"/>
      <c r="F95" s="48"/>
      <c r="G95" s="48"/>
      <c r="H95" s="48"/>
      <c r="I95" s="56"/>
      <c r="J95" s="15"/>
      <c r="K95" s="22"/>
    </row>
    <row r="96" spans="2:11" x14ac:dyDescent="0.25">
      <c r="B96" s="56"/>
      <c r="D96" s="6"/>
      <c r="E96" s="48"/>
      <c r="F96" s="48"/>
      <c r="G96" s="48"/>
      <c r="H96" s="48"/>
      <c r="I96" s="56"/>
      <c r="J96" s="15"/>
      <c r="K96" s="22"/>
    </row>
    <row r="97" spans="2:14" x14ac:dyDescent="0.25">
      <c r="B97" s="56"/>
      <c r="D97" s="6"/>
      <c r="E97" s="48"/>
      <c r="F97" s="48"/>
      <c r="G97" s="48"/>
      <c r="H97" s="48"/>
      <c r="I97" s="56"/>
      <c r="J97" s="15"/>
      <c r="K97" s="22"/>
    </row>
    <row r="98" spans="2:14" x14ac:dyDescent="0.25">
      <c r="B98" s="56"/>
      <c r="D98" s="6"/>
      <c r="E98" s="48"/>
      <c r="F98" s="48"/>
      <c r="G98" s="48"/>
      <c r="H98" s="48"/>
      <c r="I98" s="56"/>
      <c r="J98" s="15"/>
      <c r="K98" s="22"/>
    </row>
    <row r="99" spans="2:14" x14ac:dyDescent="0.25">
      <c r="B99" s="56"/>
      <c r="D99" s="6"/>
      <c r="E99" s="48"/>
      <c r="F99" s="48"/>
      <c r="G99" s="48"/>
      <c r="H99" s="48"/>
      <c r="I99" s="56"/>
      <c r="J99" s="15"/>
      <c r="K99" s="22"/>
    </row>
    <row r="100" spans="2:14" x14ac:dyDescent="0.25">
      <c r="B100" s="56"/>
      <c r="D100" s="6"/>
      <c r="E100" s="48"/>
      <c r="F100" s="48"/>
      <c r="G100" s="48"/>
      <c r="H100" s="48"/>
      <c r="I100" s="56"/>
      <c r="J100" s="15"/>
      <c r="K100" s="22"/>
      <c r="N100" s="53" t="s">
        <v>24</v>
      </c>
    </row>
    <row r="101" spans="2:14" x14ac:dyDescent="0.25">
      <c r="B101" s="56"/>
      <c r="D101" s="6"/>
      <c r="E101" s="48"/>
      <c r="F101" s="48"/>
      <c r="G101" s="48"/>
      <c r="H101" s="48"/>
      <c r="I101" s="56"/>
      <c r="J101" s="15"/>
      <c r="K101" s="22"/>
      <c r="N101" s="53" t="s">
        <v>19</v>
      </c>
    </row>
    <row r="102" spans="2:14" x14ac:dyDescent="0.25">
      <c r="B102" s="56"/>
      <c r="D102" s="6"/>
      <c r="E102" s="48"/>
      <c r="F102" s="48"/>
      <c r="G102" s="48"/>
      <c r="H102" s="48"/>
      <c r="I102" s="56"/>
      <c r="J102" s="15"/>
      <c r="K102" s="22"/>
      <c r="N102" s="53" t="s">
        <v>23</v>
      </c>
    </row>
    <row r="103" spans="2:14" x14ac:dyDescent="0.25">
      <c r="B103" s="56"/>
      <c r="D103" s="6"/>
      <c r="E103" s="48"/>
      <c r="F103" s="48"/>
      <c r="G103" s="48"/>
      <c r="H103" s="48"/>
      <c r="I103" s="56"/>
      <c r="J103" s="15"/>
      <c r="K103" s="22"/>
      <c r="N103" s="53" t="s">
        <v>58</v>
      </c>
    </row>
    <row r="104" spans="2:14" x14ac:dyDescent="0.25">
      <c r="B104" s="56"/>
      <c r="D104" s="6"/>
      <c r="E104" s="48"/>
      <c r="F104" s="48"/>
      <c r="G104" s="48"/>
      <c r="H104" s="48"/>
      <c r="I104" s="56"/>
      <c r="J104" s="15"/>
      <c r="K104" s="22"/>
      <c r="N104" s="53" t="s">
        <v>45</v>
      </c>
    </row>
    <row r="105" spans="2:14" x14ac:dyDescent="0.25">
      <c r="B105" s="56"/>
      <c r="D105" s="6"/>
      <c r="E105" s="48"/>
      <c r="F105" s="48"/>
      <c r="G105" s="48"/>
      <c r="H105" s="48"/>
      <c r="I105" s="56"/>
      <c r="J105" s="15"/>
      <c r="K105" s="22"/>
    </row>
    <row r="106" spans="2:14" x14ac:dyDescent="0.25">
      <c r="B106" s="56"/>
      <c r="D106" s="6"/>
      <c r="E106" s="48"/>
      <c r="F106" s="48"/>
      <c r="G106" s="48"/>
      <c r="H106" s="48"/>
      <c r="I106" s="56"/>
      <c r="J106" s="15"/>
      <c r="K106" s="22"/>
      <c r="N106"/>
    </row>
    <row r="107" spans="2:14" x14ac:dyDescent="0.25">
      <c r="B107" s="56"/>
      <c r="D107" s="6"/>
      <c r="E107" s="48"/>
      <c r="F107" s="48"/>
      <c r="G107" s="48"/>
      <c r="H107" s="48"/>
      <c r="I107" s="56"/>
      <c r="J107" s="15"/>
      <c r="K107" s="22"/>
      <c r="N107"/>
    </row>
    <row r="108" spans="2:14" x14ac:dyDescent="0.25">
      <c r="B108" s="56"/>
      <c r="D108" s="6"/>
      <c r="E108" s="48"/>
      <c r="F108" s="48"/>
      <c r="G108" s="48"/>
      <c r="H108" s="48"/>
      <c r="I108" s="56"/>
      <c r="J108" s="15"/>
      <c r="K108" s="22"/>
      <c r="N108"/>
    </row>
    <row r="109" spans="2:14" x14ac:dyDescent="0.25">
      <c r="B109" s="56"/>
      <c r="D109" s="6"/>
      <c r="E109" s="48"/>
      <c r="F109" s="48"/>
      <c r="G109" s="48"/>
      <c r="H109" s="48"/>
      <c r="I109" s="56"/>
      <c r="J109" s="15"/>
      <c r="K109" s="22"/>
      <c r="N109"/>
    </row>
    <row r="110" spans="2:14" x14ac:dyDescent="0.25">
      <c r="B110" s="56"/>
      <c r="D110" s="6"/>
      <c r="E110" s="48"/>
      <c r="F110" s="48"/>
      <c r="G110" s="48"/>
      <c r="H110" s="48"/>
      <c r="I110" s="56"/>
      <c r="J110" s="15"/>
      <c r="K110" s="22"/>
      <c r="N110"/>
    </row>
    <row r="111" spans="2:14" x14ac:dyDescent="0.25">
      <c r="B111" s="56"/>
      <c r="D111" s="6"/>
      <c r="E111" s="48"/>
      <c r="F111" s="48"/>
      <c r="G111" s="48"/>
      <c r="H111" s="48"/>
      <c r="I111" s="56"/>
      <c r="J111" s="15"/>
      <c r="K111" s="22"/>
      <c r="N111"/>
    </row>
    <row r="112" spans="2:14" x14ac:dyDescent="0.25">
      <c r="B112" s="56"/>
      <c r="D112" s="6"/>
      <c r="E112" s="48"/>
      <c r="F112" s="48"/>
      <c r="G112" s="48"/>
      <c r="H112" s="48"/>
      <c r="I112" s="56"/>
      <c r="J112" s="15"/>
      <c r="K112" s="22"/>
      <c r="N112"/>
    </row>
    <row r="113" spans="2:14" x14ac:dyDescent="0.25">
      <c r="B113" s="56"/>
      <c r="D113" s="6"/>
      <c r="E113" s="48"/>
      <c r="F113" s="48"/>
      <c r="G113" s="48"/>
      <c r="H113" s="48"/>
      <c r="I113" s="56"/>
      <c r="J113" s="15"/>
      <c r="K113" s="22"/>
      <c r="N113"/>
    </row>
    <row r="114" spans="2:14" x14ac:dyDescent="0.25">
      <c r="B114" s="56"/>
      <c r="D114" s="6"/>
      <c r="E114" s="48"/>
      <c r="F114" s="48"/>
      <c r="G114" s="48"/>
      <c r="H114" s="48"/>
      <c r="I114" s="56"/>
      <c r="J114" s="15"/>
      <c r="K114" s="22"/>
      <c r="N114"/>
    </row>
    <row r="115" spans="2:14" x14ac:dyDescent="0.25">
      <c r="B115" s="56"/>
      <c r="D115" s="6"/>
      <c r="E115" s="48"/>
      <c r="F115" s="48"/>
      <c r="G115" s="48"/>
      <c r="H115" s="48"/>
      <c r="I115" s="56"/>
      <c r="J115" s="15"/>
      <c r="K115" s="22"/>
      <c r="N115"/>
    </row>
    <row r="116" spans="2:14" x14ac:dyDescent="0.25">
      <c r="B116" s="56"/>
      <c r="D116" s="6"/>
      <c r="E116" s="48"/>
      <c r="F116" s="48"/>
      <c r="G116" s="48"/>
      <c r="H116" s="48"/>
      <c r="I116" s="56"/>
      <c r="J116" s="15"/>
      <c r="K116" s="22"/>
      <c r="N116"/>
    </row>
    <row r="117" spans="2:14" x14ac:dyDescent="0.25">
      <c r="B117" s="56"/>
      <c r="D117" s="6"/>
      <c r="E117" s="48"/>
      <c r="F117" s="48"/>
      <c r="G117" s="48"/>
      <c r="H117" s="48"/>
      <c r="I117" s="56"/>
      <c r="J117" s="15"/>
      <c r="K117" s="22"/>
      <c r="N117"/>
    </row>
    <row r="118" spans="2:14" x14ac:dyDescent="0.25">
      <c r="B118" s="56"/>
      <c r="D118" s="6"/>
      <c r="E118" s="48"/>
      <c r="F118" s="48"/>
      <c r="G118" s="48"/>
      <c r="H118" s="48"/>
      <c r="I118" s="56"/>
      <c r="J118" s="15"/>
      <c r="K118" s="22"/>
      <c r="N118"/>
    </row>
    <row r="119" spans="2:14" x14ac:dyDescent="0.25">
      <c r="B119" s="56"/>
      <c r="D119" s="6"/>
      <c r="E119" s="48"/>
      <c r="F119" s="48"/>
      <c r="G119" s="48"/>
      <c r="H119" s="48"/>
      <c r="I119" s="56"/>
      <c r="J119" s="15"/>
      <c r="K119" s="22"/>
      <c r="N119"/>
    </row>
    <row r="120" spans="2:14" x14ac:dyDescent="0.25">
      <c r="B120" s="56"/>
      <c r="D120" s="6"/>
      <c r="E120" s="48"/>
      <c r="F120" s="48"/>
      <c r="G120" s="48"/>
      <c r="H120" s="48"/>
      <c r="I120" s="56"/>
      <c r="J120" s="15"/>
      <c r="K120" s="22"/>
      <c r="N120"/>
    </row>
    <row r="121" spans="2:14" x14ac:dyDescent="0.25">
      <c r="B121" s="56"/>
      <c r="D121" s="6"/>
      <c r="E121" s="48"/>
      <c r="F121" s="48"/>
      <c r="G121" s="48"/>
      <c r="H121" s="48"/>
      <c r="I121" s="56"/>
      <c r="J121" s="15"/>
      <c r="K121" s="22"/>
      <c r="N121"/>
    </row>
    <row r="122" spans="2:14" x14ac:dyDescent="0.25">
      <c r="B122" s="56"/>
      <c r="D122" s="6"/>
      <c r="E122" s="48"/>
      <c r="F122" s="48"/>
      <c r="G122" s="48"/>
      <c r="H122" s="48"/>
      <c r="I122" s="56"/>
      <c r="J122" s="15"/>
      <c r="K122" s="22"/>
      <c r="N122"/>
    </row>
    <row r="123" spans="2:14" x14ac:dyDescent="0.25">
      <c r="B123" s="56"/>
      <c r="D123" s="6"/>
      <c r="E123" s="48"/>
      <c r="F123" s="48"/>
      <c r="G123" s="48"/>
      <c r="H123" s="48"/>
      <c r="I123" s="56"/>
      <c r="J123" s="15"/>
      <c r="K123" s="22"/>
      <c r="N123"/>
    </row>
    <row r="124" spans="2:14" x14ac:dyDescent="0.25">
      <c r="B124" s="56"/>
      <c r="D124" s="6"/>
      <c r="E124" s="48"/>
      <c r="F124" s="48"/>
      <c r="G124" s="48"/>
      <c r="H124" s="48"/>
      <c r="I124" s="56"/>
      <c r="J124" s="15"/>
      <c r="K124" s="22"/>
      <c r="N124"/>
    </row>
    <row r="125" spans="2:14" x14ac:dyDescent="0.25">
      <c r="B125" s="56"/>
      <c r="D125" s="6"/>
      <c r="E125" s="48"/>
      <c r="F125" s="48"/>
      <c r="G125" s="48"/>
      <c r="H125" s="48"/>
      <c r="I125" s="56"/>
      <c r="J125" s="15"/>
      <c r="K125" s="22"/>
      <c r="N125"/>
    </row>
    <row r="126" spans="2:14" x14ac:dyDescent="0.25">
      <c r="B126" s="56"/>
      <c r="D126" s="6"/>
      <c r="E126" s="48"/>
      <c r="F126" s="48"/>
      <c r="G126" s="48"/>
      <c r="H126" s="48"/>
      <c r="I126" s="56"/>
      <c r="J126" s="15"/>
      <c r="K126" s="22"/>
      <c r="N126"/>
    </row>
    <row r="127" spans="2:14" x14ac:dyDescent="0.25">
      <c r="B127" s="56"/>
      <c r="D127" s="6"/>
      <c r="E127" s="48"/>
      <c r="F127" s="48"/>
      <c r="G127" s="48"/>
      <c r="H127" s="48"/>
      <c r="I127" s="56"/>
      <c r="J127" s="15"/>
      <c r="K127" s="22"/>
      <c r="N127"/>
    </row>
    <row r="128" spans="2:14" x14ac:dyDescent="0.25">
      <c r="B128" s="56"/>
      <c r="D128" s="6"/>
      <c r="E128" s="48"/>
      <c r="F128" s="48"/>
      <c r="G128" s="48"/>
      <c r="H128" s="48"/>
      <c r="I128" s="56"/>
      <c r="J128" s="15"/>
      <c r="K128" s="22"/>
      <c r="N128"/>
    </row>
    <row r="129" spans="2:14" x14ac:dyDescent="0.25">
      <c r="B129" s="56"/>
      <c r="D129" s="6"/>
      <c r="E129" s="48"/>
      <c r="F129" s="48"/>
      <c r="G129" s="48"/>
      <c r="H129" s="48"/>
      <c r="I129" s="56"/>
      <c r="J129" s="15"/>
      <c r="K129" s="22"/>
      <c r="N129"/>
    </row>
    <row r="130" spans="2:14" x14ac:dyDescent="0.25">
      <c r="B130" s="56"/>
      <c r="D130" s="6"/>
      <c r="E130" s="48"/>
      <c r="F130" s="48"/>
      <c r="G130" s="48"/>
      <c r="H130" s="48"/>
      <c r="I130" s="56"/>
      <c r="J130" s="15"/>
      <c r="K130" s="22"/>
      <c r="N130"/>
    </row>
    <row r="131" spans="2:14" x14ac:dyDescent="0.25">
      <c r="B131" s="56"/>
      <c r="D131" s="6"/>
      <c r="E131" s="48"/>
      <c r="F131" s="48"/>
      <c r="G131" s="48"/>
      <c r="H131" s="48"/>
      <c r="I131" s="56"/>
      <c r="J131" s="15"/>
      <c r="K131" s="22"/>
      <c r="N131"/>
    </row>
    <row r="132" spans="2:14" x14ac:dyDescent="0.25">
      <c r="B132" s="56"/>
      <c r="D132" s="6"/>
      <c r="E132" s="48"/>
      <c r="F132" s="48"/>
      <c r="G132" s="48"/>
      <c r="H132" s="48"/>
      <c r="I132" s="56"/>
      <c r="J132" s="15"/>
      <c r="K132" s="22"/>
      <c r="N132"/>
    </row>
    <row r="133" spans="2:14" x14ac:dyDescent="0.25">
      <c r="B133" s="56"/>
      <c r="D133" s="6"/>
      <c r="E133" s="48"/>
      <c r="F133" s="48"/>
      <c r="G133" s="48"/>
      <c r="H133" s="48"/>
      <c r="I133" s="56"/>
      <c r="J133" s="15"/>
      <c r="K133" s="22"/>
      <c r="N133"/>
    </row>
    <row r="134" spans="2:14" x14ac:dyDescent="0.25">
      <c r="B134" s="56"/>
      <c r="D134" s="6"/>
      <c r="E134" s="48"/>
      <c r="F134" s="48"/>
      <c r="G134" s="48"/>
      <c r="H134" s="48"/>
      <c r="I134" s="56"/>
      <c r="J134" s="15"/>
      <c r="K134" s="22"/>
      <c r="N134"/>
    </row>
    <row r="135" spans="2:14" x14ac:dyDescent="0.25">
      <c r="B135" s="56"/>
      <c r="D135" s="6"/>
      <c r="E135" s="48"/>
      <c r="F135" s="48"/>
      <c r="G135" s="48"/>
      <c r="H135" s="48"/>
      <c r="I135" s="56"/>
      <c r="J135" s="15"/>
      <c r="K135" s="22"/>
      <c r="N135"/>
    </row>
    <row r="136" spans="2:14" x14ac:dyDescent="0.25">
      <c r="B136" s="56"/>
      <c r="D136" s="6"/>
      <c r="E136" s="48"/>
      <c r="F136" s="48"/>
      <c r="G136" s="48"/>
      <c r="H136" s="48"/>
      <c r="I136" s="56"/>
      <c r="J136" s="15"/>
      <c r="K136" s="22"/>
      <c r="N136"/>
    </row>
    <row r="137" spans="2:14" x14ac:dyDescent="0.25">
      <c r="B137" s="56"/>
      <c r="D137" s="6"/>
      <c r="E137" s="48"/>
      <c r="F137" s="48"/>
      <c r="G137" s="48"/>
      <c r="H137" s="48"/>
      <c r="I137" s="56"/>
      <c r="J137" s="15"/>
      <c r="K137" s="22"/>
      <c r="N137"/>
    </row>
    <row r="138" spans="2:14" x14ac:dyDescent="0.25">
      <c r="B138" s="56"/>
      <c r="D138" s="6"/>
      <c r="E138" s="48"/>
      <c r="F138" s="48"/>
      <c r="G138" s="48"/>
      <c r="H138" s="48"/>
      <c r="I138" s="56"/>
      <c r="J138" s="15"/>
      <c r="K138" s="22"/>
      <c r="N138"/>
    </row>
    <row r="139" spans="2:14" x14ac:dyDescent="0.25">
      <c r="B139" s="56"/>
      <c r="D139" s="6"/>
      <c r="E139" s="48"/>
      <c r="F139" s="48"/>
      <c r="G139" s="48"/>
      <c r="H139" s="48"/>
      <c r="I139" s="56"/>
      <c r="J139" s="15"/>
      <c r="K139" s="22"/>
      <c r="N139"/>
    </row>
    <row r="140" spans="2:14" x14ac:dyDescent="0.25">
      <c r="B140" s="56"/>
      <c r="D140" s="6"/>
      <c r="E140" s="48"/>
      <c r="F140" s="48"/>
      <c r="G140" s="48"/>
      <c r="H140" s="48"/>
      <c r="I140" s="56"/>
      <c r="J140" s="15"/>
      <c r="K140" s="22"/>
      <c r="N140"/>
    </row>
    <row r="141" spans="2:14" x14ac:dyDescent="0.25">
      <c r="B141" s="56"/>
      <c r="D141" s="6"/>
      <c r="E141" s="48"/>
      <c r="F141" s="48"/>
      <c r="G141" s="48"/>
      <c r="H141" s="48"/>
      <c r="I141" s="56"/>
      <c r="J141" s="15"/>
      <c r="K141" s="22"/>
      <c r="N141"/>
    </row>
    <row r="142" spans="2:14" x14ac:dyDescent="0.25">
      <c r="B142" s="56"/>
      <c r="D142" s="6"/>
      <c r="E142" s="48"/>
      <c r="F142" s="48"/>
      <c r="G142" s="48"/>
      <c r="H142" s="48"/>
      <c r="I142" s="56"/>
      <c r="J142" s="15"/>
      <c r="K142" s="22"/>
      <c r="N142"/>
    </row>
    <row r="143" spans="2:14" x14ac:dyDescent="0.25">
      <c r="B143" s="56"/>
      <c r="D143" s="6"/>
      <c r="E143" s="48"/>
      <c r="F143" s="48"/>
      <c r="G143" s="48"/>
      <c r="H143" s="48"/>
      <c r="I143" s="56"/>
      <c r="J143" s="15"/>
      <c r="K143" s="22"/>
      <c r="N143"/>
    </row>
    <row r="144" spans="2:14" x14ac:dyDescent="0.25">
      <c r="B144" s="56"/>
      <c r="D144" s="6"/>
      <c r="E144" s="48"/>
      <c r="F144" s="48"/>
      <c r="G144" s="48"/>
      <c r="H144" s="48"/>
      <c r="I144" s="56"/>
      <c r="J144" s="15"/>
      <c r="K144" s="22"/>
      <c r="N144"/>
    </row>
    <row r="145" spans="2:14" x14ac:dyDescent="0.25">
      <c r="B145" s="56"/>
      <c r="D145" s="6"/>
      <c r="E145" s="48"/>
      <c r="F145" s="48"/>
      <c r="G145" s="48"/>
      <c r="H145" s="48"/>
      <c r="I145" s="56"/>
      <c r="J145" s="15"/>
      <c r="K145" s="22"/>
      <c r="N145"/>
    </row>
    <row r="146" spans="2:14" x14ac:dyDescent="0.25">
      <c r="B146" s="56"/>
      <c r="D146" s="6"/>
      <c r="E146" s="48"/>
      <c r="F146" s="48"/>
      <c r="G146" s="48"/>
      <c r="H146" s="48"/>
      <c r="I146" s="56"/>
      <c r="J146" s="15"/>
      <c r="K146" s="22"/>
      <c r="N146"/>
    </row>
    <row r="147" spans="2:14" x14ac:dyDescent="0.25">
      <c r="B147" s="56"/>
      <c r="D147" s="6"/>
      <c r="E147" s="48"/>
      <c r="F147" s="48"/>
      <c r="G147" s="48"/>
      <c r="H147" s="48"/>
      <c r="I147" s="56"/>
      <c r="J147" s="15"/>
      <c r="K147" s="22"/>
      <c r="N147"/>
    </row>
    <row r="148" spans="2:14" x14ac:dyDescent="0.25">
      <c r="B148" s="56"/>
      <c r="D148" s="6"/>
      <c r="E148" s="48"/>
      <c r="F148" s="48"/>
      <c r="G148" s="48"/>
      <c r="H148" s="48"/>
      <c r="I148" s="56"/>
      <c r="J148" s="15"/>
      <c r="K148" s="22"/>
      <c r="N148"/>
    </row>
    <row r="149" spans="2:14" x14ac:dyDescent="0.25">
      <c r="B149" s="56"/>
      <c r="D149" s="6"/>
      <c r="E149" s="48"/>
      <c r="F149" s="48"/>
      <c r="G149" s="48"/>
      <c r="H149" s="48"/>
      <c r="I149" s="56"/>
      <c r="J149" s="15"/>
      <c r="K149" s="22"/>
      <c r="N149"/>
    </row>
    <row r="150" spans="2:14" x14ac:dyDescent="0.25">
      <c r="B150" s="56"/>
      <c r="D150" s="6"/>
      <c r="E150" s="48"/>
      <c r="F150" s="48"/>
      <c r="G150" s="48"/>
      <c r="H150" s="48"/>
      <c r="I150" s="56"/>
      <c r="J150" s="15"/>
      <c r="K150" s="22"/>
      <c r="N150"/>
    </row>
    <row r="151" spans="2:14" x14ac:dyDescent="0.25">
      <c r="B151" s="56"/>
      <c r="D151" s="6"/>
      <c r="E151" s="48"/>
      <c r="F151" s="48"/>
      <c r="G151" s="48"/>
      <c r="H151" s="48"/>
      <c r="I151" s="56"/>
      <c r="J151" s="15"/>
      <c r="K151" s="22"/>
      <c r="N151"/>
    </row>
    <row r="152" spans="2:14" x14ac:dyDescent="0.25">
      <c r="B152" s="56"/>
      <c r="D152" s="6"/>
      <c r="E152" s="48"/>
      <c r="F152" s="48"/>
      <c r="G152" s="48"/>
      <c r="H152" s="48"/>
      <c r="I152" s="56"/>
      <c r="J152" s="15"/>
      <c r="K152" s="22"/>
      <c r="N152"/>
    </row>
    <row r="153" spans="2:14" x14ac:dyDescent="0.25">
      <c r="B153" s="56"/>
      <c r="D153" s="6"/>
      <c r="E153" s="48"/>
      <c r="F153" s="48"/>
      <c r="G153" s="48"/>
      <c r="H153" s="48"/>
      <c r="I153" s="56"/>
      <c r="J153" s="15"/>
      <c r="K153" s="22"/>
      <c r="N153"/>
    </row>
    <row r="154" spans="2:14" x14ac:dyDescent="0.25">
      <c r="B154" s="56"/>
      <c r="D154" s="6"/>
      <c r="E154" s="48"/>
      <c r="F154" s="48"/>
      <c r="G154" s="48"/>
      <c r="H154" s="48"/>
      <c r="I154" s="56"/>
      <c r="J154" s="15"/>
      <c r="K154" s="22"/>
      <c r="N154"/>
    </row>
    <row r="155" spans="2:14" x14ac:dyDescent="0.25">
      <c r="B155" s="56"/>
      <c r="D155" s="6"/>
      <c r="E155" s="48"/>
      <c r="F155" s="48"/>
      <c r="G155" s="48"/>
      <c r="H155" s="48"/>
      <c r="I155" s="56"/>
      <c r="J155" s="15"/>
      <c r="K155" s="22"/>
      <c r="N155"/>
    </row>
    <row r="156" spans="2:14" x14ac:dyDescent="0.25">
      <c r="B156" s="56"/>
      <c r="D156" s="6"/>
      <c r="E156" s="48"/>
      <c r="F156" s="48"/>
      <c r="G156" s="48"/>
      <c r="H156" s="48"/>
      <c r="I156" s="56"/>
      <c r="J156" s="15"/>
      <c r="K156" s="22"/>
      <c r="N156"/>
    </row>
    <row r="157" spans="2:14" x14ac:dyDescent="0.25">
      <c r="B157" s="56"/>
      <c r="D157" s="6"/>
      <c r="E157" s="48"/>
      <c r="F157" s="48"/>
      <c r="G157" s="48"/>
      <c r="H157" s="48"/>
      <c r="I157" s="56"/>
      <c r="J157" s="15"/>
      <c r="K157" s="22"/>
      <c r="N157"/>
    </row>
    <row r="158" spans="2:14" x14ac:dyDescent="0.25">
      <c r="B158" s="56"/>
      <c r="D158" s="6"/>
      <c r="E158" s="48"/>
      <c r="F158" s="48"/>
      <c r="G158" s="48"/>
      <c r="H158" s="48"/>
      <c r="I158" s="56"/>
      <c r="J158" s="15"/>
      <c r="K158" s="22"/>
      <c r="N158"/>
    </row>
    <row r="159" spans="2:14" x14ac:dyDescent="0.25">
      <c r="B159" s="56"/>
      <c r="D159" s="6"/>
      <c r="E159" s="48"/>
      <c r="F159" s="48"/>
      <c r="G159" s="48"/>
      <c r="H159" s="48"/>
      <c r="I159" s="56"/>
      <c r="J159" s="15"/>
      <c r="K159" s="22"/>
      <c r="N159"/>
    </row>
    <row r="160" spans="2:14" x14ac:dyDescent="0.25">
      <c r="B160" s="56"/>
      <c r="D160" s="6"/>
      <c r="E160" s="48"/>
      <c r="F160" s="48"/>
      <c r="G160" s="48"/>
      <c r="H160" s="48"/>
      <c r="I160" s="56"/>
      <c r="J160" s="15"/>
      <c r="K160" s="22"/>
      <c r="N160"/>
    </row>
    <row r="161" spans="2:14" x14ac:dyDescent="0.25">
      <c r="B161" s="56"/>
      <c r="D161" s="6"/>
      <c r="E161" s="48"/>
      <c r="F161" s="48"/>
      <c r="G161" s="48"/>
      <c r="H161" s="48"/>
      <c r="I161" s="56"/>
      <c r="J161" s="15"/>
      <c r="K161" s="22"/>
      <c r="N161"/>
    </row>
    <row r="162" spans="2:14" x14ac:dyDescent="0.25">
      <c r="B162" s="56"/>
      <c r="D162" s="6"/>
      <c r="E162" s="48"/>
      <c r="F162" s="48"/>
      <c r="G162" s="48"/>
      <c r="H162" s="48"/>
      <c r="I162" s="56"/>
      <c r="J162" s="15"/>
      <c r="K162" s="22"/>
      <c r="N162"/>
    </row>
    <row r="163" spans="2:14" x14ac:dyDescent="0.25">
      <c r="B163" s="56"/>
      <c r="D163" s="6"/>
      <c r="E163" s="48"/>
      <c r="F163" s="48"/>
      <c r="G163" s="48"/>
      <c r="H163" s="48"/>
      <c r="I163" s="56"/>
      <c r="J163" s="15"/>
      <c r="K163" s="22"/>
      <c r="N163"/>
    </row>
    <row r="164" spans="2:14" x14ac:dyDescent="0.25">
      <c r="B164" s="56"/>
      <c r="D164" s="6"/>
      <c r="E164" s="48"/>
      <c r="F164" s="48"/>
      <c r="G164" s="48"/>
      <c r="H164" s="48"/>
      <c r="I164" s="56"/>
      <c r="J164" s="15"/>
      <c r="K164" s="22"/>
      <c r="N164"/>
    </row>
    <row r="165" spans="2:14" x14ac:dyDescent="0.25">
      <c r="B165" s="56"/>
      <c r="D165" s="6"/>
      <c r="E165" s="48"/>
      <c r="F165" s="48"/>
      <c r="G165" s="48"/>
      <c r="H165" s="48"/>
      <c r="I165" s="56"/>
      <c r="J165" s="15"/>
      <c r="K165" s="22"/>
      <c r="N165"/>
    </row>
    <row r="166" spans="2:14" x14ac:dyDescent="0.25">
      <c r="B166" s="56"/>
      <c r="D166" s="6"/>
      <c r="E166" s="48"/>
      <c r="F166" s="48"/>
      <c r="G166" s="48"/>
      <c r="H166" s="48"/>
      <c r="I166" s="56"/>
      <c r="J166" s="15"/>
      <c r="K166" s="22"/>
      <c r="N166"/>
    </row>
    <row r="167" spans="2:14" x14ac:dyDescent="0.25">
      <c r="B167" s="56"/>
      <c r="D167" s="6"/>
      <c r="E167" s="48"/>
      <c r="F167" s="48"/>
      <c r="G167" s="48"/>
      <c r="H167" s="48"/>
      <c r="I167" s="56"/>
      <c r="J167" s="15"/>
      <c r="K167" s="22"/>
      <c r="N167"/>
    </row>
    <row r="168" spans="2:14" x14ac:dyDescent="0.25">
      <c r="B168" s="56"/>
      <c r="D168" s="6"/>
      <c r="E168" s="48"/>
      <c r="F168" s="48"/>
      <c r="G168" s="48"/>
      <c r="H168" s="48"/>
      <c r="I168" s="56"/>
      <c r="J168" s="15"/>
      <c r="K168" s="22"/>
      <c r="N168"/>
    </row>
    <row r="169" spans="2:14" x14ac:dyDescent="0.25">
      <c r="B169" s="56"/>
      <c r="D169" s="6"/>
      <c r="E169" s="48"/>
      <c r="F169" s="48"/>
      <c r="G169" s="48"/>
      <c r="H169" s="48"/>
      <c r="I169" s="56"/>
      <c r="J169" s="15"/>
      <c r="K169" s="22"/>
      <c r="N169"/>
    </row>
    <row r="170" spans="2:14" x14ac:dyDescent="0.25">
      <c r="B170" s="56"/>
      <c r="D170" s="6"/>
      <c r="E170" s="48"/>
      <c r="F170" s="48"/>
      <c r="G170" s="48"/>
      <c r="H170" s="48"/>
      <c r="I170" s="56"/>
      <c r="J170" s="15"/>
      <c r="K170" s="22"/>
      <c r="N170"/>
    </row>
    <row r="171" spans="2:14" x14ac:dyDescent="0.25">
      <c r="B171" s="56"/>
      <c r="D171" s="6"/>
      <c r="E171" s="48"/>
      <c r="F171" s="48"/>
      <c r="G171" s="48"/>
      <c r="H171" s="48"/>
      <c r="I171" s="56"/>
      <c r="J171" s="15"/>
      <c r="K171" s="22"/>
      <c r="N171"/>
    </row>
    <row r="172" spans="2:14" x14ac:dyDescent="0.25">
      <c r="B172" s="56"/>
      <c r="D172" s="6"/>
      <c r="E172" s="48"/>
      <c r="F172" s="48"/>
      <c r="G172" s="48"/>
      <c r="H172" s="48"/>
      <c r="I172" s="56"/>
      <c r="J172" s="15"/>
      <c r="K172" s="22"/>
      <c r="N172"/>
    </row>
    <row r="173" spans="2:14" x14ac:dyDescent="0.25">
      <c r="B173" s="56"/>
      <c r="D173" s="6"/>
      <c r="E173" s="48"/>
      <c r="F173" s="48"/>
      <c r="G173" s="48"/>
      <c r="H173" s="48"/>
      <c r="I173" s="56"/>
      <c r="J173" s="15"/>
      <c r="K173" s="22"/>
      <c r="N173"/>
    </row>
    <row r="174" spans="2:14" x14ac:dyDescent="0.25">
      <c r="B174" s="56"/>
      <c r="D174" s="6"/>
      <c r="E174" s="48"/>
      <c r="F174" s="48"/>
      <c r="G174" s="48"/>
      <c r="H174" s="48"/>
      <c r="I174" s="56"/>
      <c r="J174" s="15"/>
      <c r="K174" s="22"/>
      <c r="N174"/>
    </row>
    <row r="175" spans="2:14" x14ac:dyDescent="0.25">
      <c r="B175" s="56"/>
      <c r="D175" s="6"/>
      <c r="E175" s="48"/>
      <c r="F175" s="48"/>
      <c r="G175" s="48"/>
      <c r="H175" s="48"/>
      <c r="I175" s="56"/>
      <c r="J175" s="15"/>
      <c r="K175" s="22"/>
      <c r="N175"/>
    </row>
    <row r="176" spans="2:14" x14ac:dyDescent="0.25">
      <c r="B176" s="56"/>
      <c r="D176" s="6"/>
      <c r="E176" s="48"/>
      <c r="F176" s="48"/>
      <c r="G176" s="48"/>
      <c r="H176" s="48"/>
      <c r="I176" s="56"/>
      <c r="J176" s="15"/>
      <c r="K176" s="22"/>
      <c r="N176"/>
    </row>
    <row r="177" spans="2:14" x14ac:dyDescent="0.25">
      <c r="B177" s="56"/>
      <c r="D177" s="6"/>
      <c r="E177" s="48"/>
      <c r="F177" s="48"/>
      <c r="G177" s="48"/>
      <c r="H177" s="48"/>
      <c r="I177" s="56"/>
      <c r="J177" s="15"/>
      <c r="K177" s="22"/>
      <c r="N177"/>
    </row>
    <row r="178" spans="2:14" x14ac:dyDescent="0.25">
      <c r="B178" s="56"/>
      <c r="D178" s="6"/>
      <c r="E178" s="48"/>
      <c r="F178" s="48"/>
      <c r="G178" s="48"/>
      <c r="H178" s="48"/>
      <c r="I178" s="56"/>
      <c r="J178" s="15"/>
      <c r="K178" s="22"/>
      <c r="N178"/>
    </row>
    <row r="179" spans="2:14" x14ac:dyDescent="0.25">
      <c r="B179" s="56"/>
      <c r="D179" s="6"/>
      <c r="E179" s="48"/>
      <c r="F179" s="48"/>
      <c r="G179" s="48"/>
      <c r="H179" s="48"/>
      <c r="I179" s="56"/>
      <c r="J179" s="15"/>
      <c r="K179" s="22"/>
      <c r="N179"/>
    </row>
    <row r="180" spans="2:14" x14ac:dyDescent="0.25">
      <c r="B180" s="56"/>
      <c r="D180" s="6"/>
      <c r="E180" s="48"/>
      <c r="F180" s="48"/>
      <c r="G180" s="48"/>
      <c r="H180" s="48"/>
      <c r="I180" s="56"/>
      <c r="J180" s="15"/>
      <c r="K180" s="22"/>
      <c r="N180"/>
    </row>
    <row r="181" spans="2:14" x14ac:dyDescent="0.25">
      <c r="B181" s="56"/>
      <c r="D181" s="6"/>
      <c r="E181" s="48"/>
      <c r="F181" s="48"/>
      <c r="G181" s="48"/>
      <c r="H181" s="48"/>
      <c r="I181" s="56"/>
      <c r="J181" s="15"/>
      <c r="K181" s="22"/>
      <c r="N181"/>
    </row>
    <row r="182" spans="2:14" x14ac:dyDescent="0.25">
      <c r="B182" s="56"/>
      <c r="D182" s="6"/>
      <c r="E182" s="48"/>
      <c r="F182" s="48"/>
      <c r="G182" s="48"/>
      <c r="H182" s="48"/>
      <c r="I182" s="56"/>
      <c r="J182" s="15"/>
      <c r="K182" s="22"/>
      <c r="N182"/>
    </row>
    <row r="183" spans="2:14" x14ac:dyDescent="0.25">
      <c r="B183" s="56"/>
      <c r="D183" s="6"/>
      <c r="E183" s="48"/>
      <c r="F183" s="48"/>
      <c r="G183" s="48"/>
      <c r="H183" s="48"/>
      <c r="I183" s="56"/>
      <c r="J183" s="15"/>
      <c r="K183" s="22"/>
      <c r="N183"/>
    </row>
    <row r="184" spans="2:14" x14ac:dyDescent="0.25">
      <c r="B184" s="56"/>
      <c r="D184" s="6"/>
      <c r="E184" s="48"/>
      <c r="F184" s="48"/>
      <c r="G184" s="48"/>
      <c r="H184" s="48"/>
      <c r="I184" s="56"/>
      <c r="J184" s="15"/>
      <c r="K184" s="22"/>
      <c r="N184"/>
    </row>
    <row r="185" spans="2:14" x14ac:dyDescent="0.25">
      <c r="B185" s="56"/>
      <c r="D185" s="6"/>
      <c r="E185" s="48"/>
      <c r="F185" s="48"/>
      <c r="G185" s="48"/>
      <c r="H185" s="48"/>
      <c r="I185" s="56"/>
      <c r="J185" s="15"/>
      <c r="K185" s="22"/>
      <c r="N185"/>
    </row>
    <row r="186" spans="2:14" x14ac:dyDescent="0.25">
      <c r="B186" s="56"/>
      <c r="D186" s="6"/>
      <c r="E186" s="48"/>
      <c r="F186" s="48"/>
      <c r="G186" s="48"/>
      <c r="H186" s="48"/>
      <c r="I186" s="56"/>
      <c r="J186" s="15"/>
      <c r="K186" s="22"/>
      <c r="N186"/>
    </row>
    <row r="187" spans="2:14" x14ac:dyDescent="0.25">
      <c r="B187" s="56"/>
      <c r="D187" s="6"/>
      <c r="E187" s="48"/>
      <c r="F187" s="48"/>
      <c r="G187" s="48"/>
      <c r="H187" s="48"/>
      <c r="I187" s="56"/>
      <c r="J187" s="15"/>
      <c r="K187" s="22"/>
      <c r="N187"/>
    </row>
    <row r="188" spans="2:14" x14ac:dyDescent="0.25">
      <c r="B188" s="56"/>
      <c r="D188" s="6"/>
      <c r="E188" s="48"/>
      <c r="F188" s="48"/>
      <c r="G188" s="48"/>
      <c r="H188" s="48"/>
      <c r="I188" s="56"/>
      <c r="J188" s="15"/>
      <c r="K188" s="22"/>
      <c r="N188"/>
    </row>
    <row r="189" spans="2:14" x14ac:dyDescent="0.25">
      <c r="B189" s="56"/>
      <c r="D189" s="6"/>
      <c r="E189" s="48"/>
      <c r="F189" s="48"/>
      <c r="G189" s="48"/>
      <c r="H189" s="48"/>
      <c r="I189" s="56"/>
      <c r="J189" s="15"/>
      <c r="K189" s="22"/>
      <c r="N189"/>
    </row>
    <row r="190" spans="2:14" x14ac:dyDescent="0.25">
      <c r="B190" s="56"/>
      <c r="D190" s="6"/>
      <c r="E190" s="48"/>
      <c r="F190" s="48"/>
      <c r="G190" s="48"/>
      <c r="H190" s="48"/>
      <c r="I190" s="56"/>
      <c r="J190" s="15"/>
      <c r="K190" s="22"/>
      <c r="N190"/>
    </row>
    <row r="191" spans="2:14" x14ac:dyDescent="0.25">
      <c r="B191" s="56"/>
      <c r="D191" s="6"/>
      <c r="E191" s="48"/>
      <c r="F191" s="48"/>
      <c r="G191" s="48"/>
      <c r="H191" s="48"/>
      <c r="I191" s="56"/>
      <c r="J191" s="15"/>
      <c r="K191" s="22"/>
      <c r="N191"/>
    </row>
    <row r="192" spans="2:14" x14ac:dyDescent="0.25">
      <c r="B192" s="56"/>
      <c r="D192" s="6"/>
      <c r="E192" s="48"/>
      <c r="F192" s="48"/>
      <c r="G192" s="48"/>
      <c r="H192" s="48"/>
      <c r="I192" s="56"/>
      <c r="J192" s="15"/>
      <c r="K192" s="22"/>
      <c r="N192"/>
    </row>
    <row r="193" spans="2:14" x14ac:dyDescent="0.25">
      <c r="B193" s="56"/>
      <c r="D193" s="6"/>
      <c r="E193" s="48"/>
      <c r="F193" s="48"/>
      <c r="G193" s="48"/>
      <c r="H193" s="48"/>
      <c r="I193" s="56"/>
      <c r="J193" s="15"/>
      <c r="K193" s="22"/>
      <c r="N193"/>
    </row>
    <row r="194" spans="2:14" x14ac:dyDescent="0.25">
      <c r="B194" s="56"/>
      <c r="D194" s="6"/>
      <c r="E194" s="48"/>
      <c r="F194" s="48"/>
      <c r="G194" s="48"/>
      <c r="H194" s="48"/>
      <c r="I194" s="56"/>
      <c r="J194" s="15"/>
      <c r="K194" s="22"/>
      <c r="N194"/>
    </row>
    <row r="195" spans="2:14" x14ac:dyDescent="0.25">
      <c r="B195" s="56"/>
      <c r="D195" s="6"/>
      <c r="E195" s="48"/>
      <c r="F195" s="48"/>
      <c r="G195" s="48"/>
      <c r="H195" s="48"/>
      <c r="I195" s="56"/>
      <c r="J195" s="15"/>
      <c r="K195" s="22"/>
      <c r="N195"/>
    </row>
    <row r="196" spans="2:14" x14ac:dyDescent="0.25">
      <c r="B196" s="56"/>
      <c r="D196" s="6"/>
      <c r="E196" s="48"/>
      <c r="F196" s="48"/>
      <c r="G196" s="48"/>
      <c r="H196" s="48"/>
      <c r="I196" s="56"/>
      <c r="J196" s="15"/>
      <c r="K196" s="22"/>
      <c r="N196"/>
    </row>
    <row r="197" spans="2:14" x14ac:dyDescent="0.25">
      <c r="B197" s="56"/>
      <c r="D197" s="6"/>
      <c r="E197" s="48"/>
      <c r="F197" s="48"/>
      <c r="G197" s="48"/>
      <c r="H197" s="48"/>
      <c r="I197" s="56"/>
      <c r="J197" s="15"/>
      <c r="K197" s="22"/>
      <c r="N197"/>
    </row>
    <row r="198" spans="2:14" x14ac:dyDescent="0.25">
      <c r="B198" s="56"/>
      <c r="D198" s="6"/>
      <c r="E198" s="48"/>
      <c r="F198" s="48"/>
      <c r="G198" s="48"/>
      <c r="H198" s="48"/>
      <c r="I198" s="56"/>
      <c r="J198" s="15"/>
      <c r="K198" s="22"/>
      <c r="N198"/>
    </row>
    <row r="199" spans="2:14" x14ac:dyDescent="0.25">
      <c r="B199" s="56"/>
      <c r="D199" s="6"/>
      <c r="E199" s="48"/>
      <c r="F199" s="48"/>
      <c r="G199" s="48"/>
      <c r="H199" s="48"/>
      <c r="I199" s="56"/>
      <c r="J199" s="15"/>
      <c r="K199" s="22"/>
      <c r="N199"/>
    </row>
    <row r="200" spans="2:14" x14ac:dyDescent="0.25">
      <c r="B200" s="56"/>
      <c r="D200" s="6"/>
      <c r="E200" s="48"/>
      <c r="F200" s="48"/>
      <c r="G200" s="48"/>
      <c r="H200" s="48"/>
      <c r="I200" s="56"/>
      <c r="J200" s="15"/>
      <c r="K200" s="22"/>
      <c r="N200"/>
    </row>
    <row r="201" spans="2:14" x14ac:dyDescent="0.25">
      <c r="B201" s="56"/>
      <c r="D201" s="6"/>
      <c r="E201" s="48"/>
      <c r="F201" s="48"/>
      <c r="G201" s="48"/>
      <c r="H201" s="48"/>
      <c r="I201" s="56"/>
      <c r="J201" s="15"/>
      <c r="K201" s="22"/>
      <c r="N201"/>
    </row>
    <row r="202" spans="2:14" x14ac:dyDescent="0.25">
      <c r="B202" s="56"/>
      <c r="D202" s="6"/>
      <c r="E202" s="48"/>
      <c r="F202" s="48"/>
      <c r="G202" s="48"/>
      <c r="H202" s="48"/>
      <c r="I202" s="56"/>
      <c r="J202" s="15"/>
      <c r="K202" s="22"/>
      <c r="N202"/>
    </row>
    <row r="203" spans="2:14" x14ac:dyDescent="0.25">
      <c r="B203" s="56"/>
      <c r="D203" s="6"/>
      <c r="E203" s="48"/>
      <c r="F203" s="48"/>
      <c r="G203" s="48"/>
      <c r="H203" s="48"/>
      <c r="I203" s="56"/>
      <c r="J203" s="15"/>
      <c r="K203" s="22"/>
      <c r="N203"/>
    </row>
    <row r="204" spans="2:14" x14ac:dyDescent="0.25">
      <c r="B204" s="56"/>
      <c r="D204" s="6"/>
      <c r="E204" s="48"/>
      <c r="F204" s="48"/>
      <c r="G204" s="48"/>
      <c r="H204" s="48"/>
      <c r="I204" s="56"/>
      <c r="J204" s="15"/>
      <c r="K204" s="22"/>
      <c r="N204"/>
    </row>
    <row r="205" spans="2:14" x14ac:dyDescent="0.25">
      <c r="B205" s="56"/>
      <c r="D205" s="6"/>
      <c r="E205" s="48"/>
      <c r="F205" s="48"/>
      <c r="G205" s="48"/>
      <c r="H205" s="48"/>
      <c r="I205" s="56"/>
      <c r="J205" s="15"/>
      <c r="K205" s="22"/>
      <c r="N205"/>
    </row>
    <row r="206" spans="2:14" x14ac:dyDescent="0.25">
      <c r="B206" s="56"/>
      <c r="D206" s="6"/>
      <c r="E206" s="48"/>
      <c r="F206" s="48"/>
      <c r="G206" s="48"/>
      <c r="H206" s="48"/>
      <c r="I206" s="56"/>
      <c r="J206" s="15"/>
      <c r="K206" s="22"/>
      <c r="N206"/>
    </row>
    <row r="207" spans="2:14" x14ac:dyDescent="0.25">
      <c r="B207" s="56"/>
      <c r="D207" s="6"/>
      <c r="E207" s="48"/>
      <c r="F207" s="48"/>
      <c r="G207" s="48"/>
      <c r="H207" s="48"/>
      <c r="I207" s="56"/>
      <c r="J207" s="15"/>
      <c r="K207" s="22"/>
      <c r="N207"/>
    </row>
    <row r="208" spans="2:14" x14ac:dyDescent="0.25">
      <c r="B208" s="56"/>
      <c r="D208" s="6"/>
      <c r="E208" s="48"/>
      <c r="F208" s="48"/>
      <c r="G208" s="48"/>
      <c r="H208" s="48"/>
      <c r="I208" s="56"/>
      <c r="J208" s="15"/>
      <c r="K208" s="22"/>
      <c r="N208"/>
    </row>
    <row r="209" spans="2:14" x14ac:dyDescent="0.25">
      <c r="B209" s="56"/>
      <c r="D209" s="6"/>
      <c r="E209" s="48"/>
      <c r="F209" s="48"/>
      <c r="G209" s="48"/>
      <c r="H209" s="48"/>
      <c r="I209" s="56"/>
      <c r="J209" s="15"/>
      <c r="K209" s="22"/>
      <c r="N209"/>
    </row>
    <row r="210" spans="2:14" x14ac:dyDescent="0.25">
      <c r="B210" s="56"/>
      <c r="D210" s="6"/>
      <c r="E210" s="48"/>
      <c r="F210" s="48"/>
      <c r="G210" s="48"/>
      <c r="H210" s="48"/>
      <c r="I210" s="56"/>
      <c r="J210" s="15"/>
      <c r="K210" s="22"/>
      <c r="N210"/>
    </row>
    <row r="211" spans="2:14" x14ac:dyDescent="0.25">
      <c r="B211" s="56"/>
      <c r="D211" s="6"/>
      <c r="E211" s="48"/>
      <c r="F211" s="48"/>
      <c r="G211" s="48"/>
      <c r="H211" s="48"/>
      <c r="I211" s="56"/>
      <c r="J211" s="15"/>
      <c r="K211" s="22"/>
      <c r="N211"/>
    </row>
    <row r="212" spans="2:14" x14ac:dyDescent="0.25">
      <c r="B212" s="56"/>
      <c r="D212" s="6"/>
      <c r="E212" s="48"/>
      <c r="F212" s="48"/>
      <c r="G212" s="48"/>
      <c r="H212" s="48"/>
      <c r="I212" s="56"/>
      <c r="J212" s="15"/>
      <c r="K212" s="22"/>
      <c r="N212"/>
    </row>
    <row r="213" spans="2:14" x14ac:dyDescent="0.25">
      <c r="B213" s="56"/>
      <c r="D213" s="6"/>
      <c r="E213" s="48"/>
      <c r="F213" s="48"/>
      <c r="G213" s="48"/>
      <c r="H213" s="48"/>
      <c r="I213" s="56"/>
      <c r="J213" s="15"/>
      <c r="K213" s="22"/>
      <c r="N213"/>
    </row>
    <row r="214" spans="2:14" x14ac:dyDescent="0.25">
      <c r="B214" s="56"/>
      <c r="D214" s="6"/>
      <c r="E214" s="48"/>
      <c r="F214" s="48"/>
      <c r="G214" s="48"/>
      <c r="H214" s="48"/>
      <c r="I214" s="56"/>
      <c r="J214" s="15"/>
      <c r="K214" s="22"/>
      <c r="N214"/>
    </row>
    <row r="215" spans="2:14" x14ac:dyDescent="0.25">
      <c r="B215" s="56"/>
      <c r="D215" s="6"/>
      <c r="E215" s="48"/>
      <c r="F215" s="48"/>
      <c r="G215" s="48"/>
      <c r="H215" s="48"/>
      <c r="I215" s="56"/>
      <c r="J215" s="15"/>
      <c r="K215" s="22"/>
      <c r="N215"/>
    </row>
    <row r="216" spans="2:14" x14ac:dyDescent="0.25">
      <c r="B216" s="56"/>
      <c r="D216" s="6"/>
      <c r="E216" s="48"/>
      <c r="F216" s="48"/>
      <c r="G216" s="48"/>
      <c r="H216" s="48"/>
      <c r="I216" s="56"/>
      <c r="J216" s="15"/>
      <c r="K216" s="22"/>
      <c r="N216"/>
    </row>
    <row r="217" spans="2:14" x14ac:dyDescent="0.25">
      <c r="B217" s="56"/>
      <c r="D217" s="6"/>
      <c r="E217" s="48"/>
      <c r="F217" s="48"/>
      <c r="G217" s="48"/>
      <c r="H217" s="48"/>
      <c r="I217" s="56"/>
      <c r="J217" s="15"/>
      <c r="K217" s="22"/>
      <c r="N217"/>
    </row>
    <row r="218" spans="2:14" x14ac:dyDescent="0.25">
      <c r="B218" s="56"/>
      <c r="D218" s="6"/>
      <c r="E218" s="48"/>
      <c r="F218" s="48"/>
      <c r="G218" s="48"/>
      <c r="H218" s="48"/>
      <c r="I218" s="56"/>
      <c r="J218" s="15"/>
      <c r="K218" s="22"/>
      <c r="N218"/>
    </row>
    <row r="219" spans="2:14" x14ac:dyDescent="0.25">
      <c r="B219" s="56"/>
      <c r="D219" s="6"/>
      <c r="E219" s="48"/>
      <c r="F219" s="48"/>
      <c r="G219" s="48"/>
      <c r="H219" s="48"/>
      <c r="I219" s="56"/>
      <c r="J219" s="15"/>
      <c r="K219" s="22"/>
      <c r="N219"/>
    </row>
    <row r="220" spans="2:14" x14ac:dyDescent="0.25">
      <c r="B220" s="56"/>
      <c r="D220" s="6"/>
      <c r="E220" s="48"/>
      <c r="F220" s="48"/>
      <c r="G220" s="48"/>
      <c r="H220" s="48"/>
      <c r="I220" s="56"/>
      <c r="J220" s="15"/>
      <c r="K220" s="22"/>
      <c r="N220"/>
    </row>
    <row r="221" spans="2:14" x14ac:dyDescent="0.25">
      <c r="B221" s="56"/>
      <c r="D221" s="6"/>
      <c r="E221" s="48"/>
      <c r="F221" s="48"/>
      <c r="G221" s="48"/>
      <c r="H221" s="48"/>
      <c r="I221" s="56"/>
      <c r="J221" s="15"/>
      <c r="K221" s="22"/>
      <c r="N221"/>
    </row>
    <row r="222" spans="2:14" x14ac:dyDescent="0.25">
      <c r="B222" s="56"/>
      <c r="D222" s="6"/>
      <c r="E222" s="48"/>
      <c r="F222" s="48"/>
      <c r="G222" s="48"/>
      <c r="H222" s="48"/>
      <c r="I222" s="56"/>
      <c r="J222" s="15"/>
      <c r="K222" s="22"/>
      <c r="N222"/>
    </row>
    <row r="223" spans="2:14" x14ac:dyDescent="0.25">
      <c r="B223" s="56"/>
      <c r="D223" s="6"/>
      <c r="E223" s="48"/>
      <c r="F223" s="48"/>
      <c r="G223" s="48"/>
      <c r="H223" s="48"/>
      <c r="I223" s="56"/>
      <c r="J223" s="15"/>
      <c r="K223" s="22"/>
      <c r="N223"/>
    </row>
    <row r="224" spans="2:14" x14ac:dyDescent="0.25">
      <c r="B224" s="56"/>
      <c r="D224" s="6"/>
      <c r="E224" s="48"/>
      <c r="F224" s="48"/>
      <c r="G224" s="48"/>
      <c r="H224" s="48"/>
      <c r="I224" s="56"/>
      <c r="J224" s="15"/>
      <c r="K224" s="22"/>
      <c r="N224"/>
    </row>
    <row r="225" spans="2:14" x14ac:dyDescent="0.25">
      <c r="B225" s="56"/>
      <c r="D225" s="6"/>
      <c r="E225" s="48"/>
      <c r="F225" s="48"/>
      <c r="G225" s="48"/>
      <c r="H225" s="48"/>
      <c r="I225" s="56"/>
      <c r="J225" s="15"/>
      <c r="K225" s="22"/>
      <c r="N225"/>
    </row>
    <row r="226" spans="2:14" x14ac:dyDescent="0.25">
      <c r="B226" s="56"/>
      <c r="D226" s="6"/>
      <c r="E226" s="48"/>
      <c r="F226" s="48"/>
      <c r="G226" s="48"/>
      <c r="H226" s="48"/>
      <c r="I226" s="56"/>
      <c r="J226" s="15"/>
      <c r="K226" s="22"/>
      <c r="N226"/>
    </row>
    <row r="227" spans="2:14" x14ac:dyDescent="0.25">
      <c r="B227" s="56"/>
      <c r="D227" s="6"/>
      <c r="E227" s="48"/>
      <c r="F227" s="48"/>
      <c r="G227" s="48"/>
      <c r="H227" s="48"/>
      <c r="I227" s="56"/>
      <c r="J227" s="15"/>
      <c r="K227" s="22"/>
      <c r="N227"/>
    </row>
    <row r="228" spans="2:14" x14ac:dyDescent="0.25">
      <c r="B228" s="56"/>
      <c r="D228" s="6"/>
      <c r="E228" s="48"/>
      <c r="F228" s="48"/>
      <c r="G228" s="48"/>
      <c r="H228" s="48"/>
      <c r="I228" s="56"/>
      <c r="J228" s="15"/>
      <c r="K228" s="22"/>
      <c r="N228"/>
    </row>
    <row r="229" spans="2:14" x14ac:dyDescent="0.25">
      <c r="B229" s="56"/>
      <c r="D229" s="6"/>
      <c r="E229" s="48"/>
      <c r="F229" s="48"/>
      <c r="G229" s="48"/>
      <c r="H229" s="48"/>
      <c r="I229" s="56"/>
      <c r="J229" s="15"/>
      <c r="K229" s="22"/>
      <c r="N229"/>
    </row>
    <row r="230" spans="2:14" x14ac:dyDescent="0.25">
      <c r="B230" s="56"/>
      <c r="D230" s="6"/>
      <c r="E230" s="48"/>
      <c r="F230" s="48"/>
      <c r="G230" s="48"/>
      <c r="H230" s="48"/>
      <c r="I230" s="56"/>
      <c r="J230" s="15"/>
      <c r="K230" s="22"/>
      <c r="N230"/>
    </row>
    <row r="231" spans="2:14" x14ac:dyDescent="0.25">
      <c r="B231" s="56"/>
      <c r="D231" s="6"/>
      <c r="E231" s="48"/>
      <c r="F231" s="48"/>
      <c r="G231" s="48"/>
      <c r="H231" s="48"/>
      <c r="I231" s="56"/>
      <c r="J231" s="15"/>
      <c r="K231" s="22"/>
      <c r="N231"/>
    </row>
    <row r="232" spans="2:14" x14ac:dyDescent="0.25">
      <c r="B232" s="56"/>
      <c r="D232" s="6"/>
      <c r="E232" s="48"/>
      <c r="F232" s="48"/>
      <c r="G232" s="48"/>
      <c r="H232" s="48"/>
      <c r="I232" s="56"/>
      <c r="J232" s="15"/>
      <c r="K232" s="22"/>
      <c r="N232"/>
    </row>
    <row r="233" spans="2:14" x14ac:dyDescent="0.25">
      <c r="B233" s="56"/>
      <c r="D233" s="6"/>
      <c r="E233" s="48"/>
      <c r="F233" s="48"/>
      <c r="G233" s="48"/>
      <c r="H233" s="48"/>
      <c r="I233" s="56"/>
      <c r="J233" s="15"/>
      <c r="K233" s="22"/>
      <c r="N233"/>
    </row>
    <row r="234" spans="2:14" x14ac:dyDescent="0.25">
      <c r="B234" s="56"/>
      <c r="D234" s="6"/>
      <c r="E234" s="48"/>
      <c r="F234" s="48"/>
      <c r="G234" s="48"/>
      <c r="H234" s="48"/>
      <c r="I234" s="56"/>
      <c r="J234" s="15"/>
      <c r="K234" s="22"/>
      <c r="N234"/>
    </row>
    <row r="235" spans="2:14" x14ac:dyDescent="0.25">
      <c r="B235" s="56"/>
      <c r="D235" s="6"/>
      <c r="E235" s="48"/>
      <c r="F235" s="48"/>
      <c r="G235" s="48"/>
      <c r="H235" s="48"/>
      <c r="I235" s="56"/>
      <c r="J235" s="15"/>
      <c r="K235" s="22"/>
      <c r="N235"/>
    </row>
    <row r="236" spans="2:14" x14ac:dyDescent="0.25">
      <c r="B236" s="56"/>
      <c r="D236" s="6"/>
      <c r="E236" s="48"/>
      <c r="F236" s="48"/>
      <c r="G236" s="48"/>
      <c r="H236" s="48"/>
      <c r="I236" s="56"/>
      <c r="J236" s="15"/>
      <c r="K236" s="22"/>
      <c r="N236"/>
    </row>
    <row r="237" spans="2:14" x14ac:dyDescent="0.25">
      <c r="B237" s="56"/>
      <c r="D237" s="6"/>
      <c r="E237" s="48"/>
      <c r="F237" s="48"/>
      <c r="G237" s="48"/>
      <c r="H237" s="48"/>
      <c r="I237" s="56"/>
      <c r="J237" s="15"/>
      <c r="K237" s="22"/>
      <c r="N237"/>
    </row>
    <row r="238" spans="2:14" x14ac:dyDescent="0.25">
      <c r="B238" s="56"/>
      <c r="D238" s="6"/>
      <c r="E238" s="48"/>
      <c r="F238" s="48"/>
      <c r="G238" s="48"/>
      <c r="H238" s="48"/>
      <c r="I238" s="56"/>
      <c r="J238" s="15"/>
      <c r="K238" s="22"/>
      <c r="N238"/>
    </row>
    <row r="239" spans="2:14" x14ac:dyDescent="0.25">
      <c r="B239" s="56"/>
      <c r="D239" s="6"/>
      <c r="E239" s="48"/>
      <c r="F239" s="48"/>
      <c r="G239" s="48"/>
      <c r="H239" s="48"/>
      <c r="I239" s="56"/>
      <c r="J239" s="15"/>
      <c r="K239" s="22"/>
      <c r="N239"/>
    </row>
    <row r="240" spans="2:14" x14ac:dyDescent="0.25">
      <c r="B240" s="56"/>
      <c r="D240" s="6"/>
      <c r="E240" s="48"/>
      <c r="F240" s="48"/>
      <c r="G240" s="48"/>
      <c r="H240" s="48"/>
      <c r="I240" s="56"/>
      <c r="J240" s="15"/>
      <c r="K240" s="22"/>
      <c r="N240"/>
    </row>
    <row r="241" spans="2:14" x14ac:dyDescent="0.25">
      <c r="B241" s="56"/>
      <c r="D241" s="6"/>
      <c r="E241" s="48"/>
      <c r="F241" s="48"/>
      <c r="G241" s="48"/>
      <c r="H241" s="48"/>
      <c r="I241" s="56"/>
      <c r="J241" s="15"/>
      <c r="K241" s="22"/>
      <c r="N241"/>
    </row>
    <row r="242" spans="2:14" x14ac:dyDescent="0.25">
      <c r="B242" s="56"/>
      <c r="D242" s="6"/>
      <c r="E242" s="48"/>
      <c r="F242" s="48"/>
      <c r="G242" s="48"/>
      <c r="H242" s="48"/>
      <c r="I242" s="56"/>
      <c r="J242" s="15"/>
      <c r="K242" s="22"/>
      <c r="N242"/>
    </row>
    <row r="243" spans="2:14" x14ac:dyDescent="0.25">
      <c r="B243" s="56"/>
      <c r="D243" s="6"/>
      <c r="E243" s="48"/>
      <c r="F243" s="48"/>
      <c r="G243" s="48"/>
      <c r="H243" s="48"/>
      <c r="I243" s="56"/>
      <c r="J243" s="15"/>
      <c r="K243" s="22"/>
      <c r="N243"/>
    </row>
    <row r="244" spans="2:14" x14ac:dyDescent="0.25">
      <c r="B244" s="56"/>
      <c r="D244" s="6"/>
      <c r="E244" s="48"/>
      <c r="F244" s="48"/>
      <c r="G244" s="48"/>
      <c r="H244" s="48"/>
      <c r="I244" s="56"/>
      <c r="J244" s="15"/>
      <c r="K244" s="22"/>
      <c r="N244"/>
    </row>
    <row r="245" spans="2:14" x14ac:dyDescent="0.25">
      <c r="B245" s="56"/>
      <c r="D245" s="6"/>
      <c r="E245" s="48"/>
      <c r="F245" s="48"/>
      <c r="G245" s="48"/>
      <c r="H245" s="48"/>
      <c r="I245" s="56"/>
      <c r="J245" s="15"/>
      <c r="K245" s="22"/>
      <c r="N245"/>
    </row>
    <row r="246" spans="2:14" x14ac:dyDescent="0.25">
      <c r="B246" s="56"/>
      <c r="D246" s="6"/>
      <c r="E246" s="48"/>
      <c r="F246" s="48"/>
      <c r="G246" s="48"/>
      <c r="H246" s="48"/>
      <c r="I246" s="56"/>
      <c r="J246" s="15"/>
      <c r="K246" s="22"/>
      <c r="N246"/>
    </row>
    <row r="247" spans="2:14" x14ac:dyDescent="0.25">
      <c r="B247" s="56"/>
      <c r="D247" s="6"/>
      <c r="E247" s="48"/>
      <c r="F247" s="48"/>
      <c r="G247" s="48"/>
      <c r="H247" s="48"/>
      <c r="I247" s="56"/>
      <c r="J247" s="15"/>
      <c r="K247" s="22"/>
      <c r="N247"/>
    </row>
    <row r="248" spans="2:14" x14ac:dyDescent="0.25">
      <c r="B248" s="56"/>
      <c r="D248" s="6"/>
      <c r="E248" s="48"/>
      <c r="F248" s="48"/>
      <c r="G248" s="48"/>
      <c r="H248" s="48"/>
      <c r="I248" s="56"/>
      <c r="J248" s="15"/>
      <c r="K248" s="22"/>
      <c r="N248"/>
    </row>
    <row r="249" spans="2:14" x14ac:dyDescent="0.25">
      <c r="B249" s="56"/>
      <c r="D249" s="6"/>
      <c r="E249" s="48"/>
      <c r="F249" s="48"/>
      <c r="G249" s="48"/>
      <c r="H249" s="48"/>
      <c r="I249" s="56"/>
      <c r="J249" s="15"/>
      <c r="K249" s="22"/>
      <c r="N249"/>
    </row>
    <row r="250" spans="2:14" x14ac:dyDescent="0.25">
      <c r="B250" s="56"/>
      <c r="D250" s="6"/>
      <c r="E250" s="48"/>
      <c r="F250" s="48"/>
      <c r="G250" s="48"/>
      <c r="H250" s="48"/>
      <c r="I250" s="56"/>
      <c r="J250" s="15"/>
      <c r="K250" s="22"/>
      <c r="N250"/>
    </row>
    <row r="251" spans="2:14" x14ac:dyDescent="0.25">
      <c r="B251" s="56"/>
      <c r="D251" s="6"/>
      <c r="E251" s="48"/>
      <c r="F251" s="48"/>
      <c r="G251" s="48"/>
      <c r="H251" s="48"/>
      <c r="I251" s="56"/>
      <c r="J251" s="15"/>
      <c r="K251" s="22"/>
      <c r="N251"/>
    </row>
    <row r="252" spans="2:14" x14ac:dyDescent="0.25">
      <c r="B252" s="56"/>
      <c r="D252" s="6"/>
      <c r="E252" s="48"/>
      <c r="F252" s="48"/>
      <c r="G252" s="48"/>
      <c r="H252" s="48"/>
      <c r="I252" s="56"/>
      <c r="J252" s="15"/>
      <c r="K252" s="22"/>
      <c r="N252"/>
    </row>
    <row r="253" spans="2:14" x14ac:dyDescent="0.25">
      <c r="B253" s="56"/>
      <c r="D253" s="6"/>
      <c r="E253" s="48"/>
      <c r="F253" s="48"/>
      <c r="G253" s="48"/>
      <c r="H253" s="48"/>
      <c r="I253" s="56"/>
      <c r="J253" s="15"/>
      <c r="K253" s="22"/>
      <c r="N253"/>
    </row>
    <row r="254" spans="2:14" x14ac:dyDescent="0.25">
      <c r="B254" s="56"/>
      <c r="D254" s="6"/>
      <c r="E254" s="48"/>
      <c r="F254" s="48"/>
      <c r="G254" s="48"/>
      <c r="H254" s="48"/>
      <c r="I254" s="56"/>
      <c r="J254" s="15"/>
      <c r="K254" s="22"/>
      <c r="N254"/>
    </row>
    <row r="255" spans="2:14" x14ac:dyDescent="0.25">
      <c r="B255" s="56"/>
      <c r="D255" s="6"/>
      <c r="E255" s="48"/>
      <c r="F255" s="48"/>
      <c r="G255" s="48"/>
      <c r="H255" s="48"/>
      <c r="I255" s="56"/>
      <c r="J255" s="15"/>
      <c r="K255" s="22"/>
      <c r="N255"/>
    </row>
    <row r="256" spans="2:14" x14ac:dyDescent="0.25">
      <c r="B256" s="56"/>
      <c r="D256" s="6"/>
      <c r="E256" s="48"/>
      <c r="F256" s="48"/>
      <c r="G256" s="48"/>
      <c r="H256" s="48"/>
      <c r="I256" s="56"/>
      <c r="J256" s="15"/>
      <c r="K256" s="22"/>
      <c r="N256"/>
    </row>
    <row r="257" spans="2:14" x14ac:dyDescent="0.25">
      <c r="B257" s="56"/>
      <c r="D257" s="6"/>
      <c r="E257" s="48"/>
      <c r="F257" s="48"/>
      <c r="G257" s="48"/>
      <c r="H257" s="48"/>
      <c r="I257" s="56"/>
      <c r="J257" s="15"/>
      <c r="K257" s="22"/>
      <c r="N257"/>
    </row>
    <row r="258" spans="2:14" x14ac:dyDescent="0.25">
      <c r="B258" s="56"/>
      <c r="D258" s="6"/>
      <c r="E258" s="48"/>
      <c r="F258" s="48"/>
      <c r="G258" s="48"/>
      <c r="H258" s="48"/>
      <c r="I258" s="56"/>
      <c r="J258" s="15"/>
      <c r="K258" s="22"/>
      <c r="N258"/>
    </row>
    <row r="259" spans="2:14" x14ac:dyDescent="0.25">
      <c r="B259" s="56"/>
      <c r="D259" s="6"/>
      <c r="E259" s="48"/>
      <c r="F259" s="48"/>
      <c r="G259" s="48"/>
      <c r="H259" s="48"/>
      <c r="I259" s="56"/>
      <c r="J259" s="15"/>
      <c r="K259" s="22"/>
      <c r="N259"/>
    </row>
    <row r="260" spans="2:14" x14ac:dyDescent="0.25">
      <c r="B260" s="56"/>
      <c r="D260" s="6"/>
      <c r="E260" s="48"/>
      <c r="F260" s="48"/>
      <c r="G260" s="48"/>
      <c r="H260" s="48"/>
      <c r="I260" s="56"/>
      <c r="J260" s="15"/>
      <c r="K260" s="22"/>
      <c r="N260"/>
    </row>
    <row r="261" spans="2:14" x14ac:dyDescent="0.25">
      <c r="B261" s="56"/>
      <c r="D261" s="6"/>
      <c r="E261" s="48"/>
      <c r="F261" s="48"/>
      <c r="G261" s="48"/>
      <c r="H261" s="48"/>
      <c r="I261" s="56"/>
      <c r="J261" s="15"/>
      <c r="K261" s="22"/>
      <c r="N261"/>
    </row>
    <row r="262" spans="2:14" x14ac:dyDescent="0.25">
      <c r="B262" s="56"/>
      <c r="D262" s="6"/>
      <c r="E262" s="48"/>
      <c r="F262" s="48"/>
      <c r="G262" s="48"/>
      <c r="H262" s="48"/>
      <c r="I262" s="56"/>
      <c r="J262" s="15"/>
      <c r="K262" s="22"/>
      <c r="N262"/>
    </row>
    <row r="263" spans="2:14" x14ac:dyDescent="0.25">
      <c r="B263" s="56"/>
      <c r="D263" s="6"/>
      <c r="E263" s="48"/>
      <c r="F263" s="48"/>
      <c r="G263" s="48"/>
      <c r="H263" s="48"/>
      <c r="I263" s="56"/>
      <c r="J263" s="15"/>
      <c r="K263" s="22"/>
      <c r="N263"/>
    </row>
    <row r="264" spans="2:14" x14ac:dyDescent="0.25">
      <c r="B264" s="56"/>
      <c r="D264" s="6"/>
      <c r="E264" s="48"/>
      <c r="F264" s="48"/>
      <c r="G264" s="48"/>
      <c r="H264" s="48"/>
      <c r="I264" s="56"/>
      <c r="J264" s="15"/>
      <c r="K264" s="22"/>
      <c r="N264"/>
    </row>
    <row r="265" spans="2:14" x14ac:dyDescent="0.25">
      <c r="B265" s="56"/>
      <c r="D265" s="6"/>
      <c r="E265" s="48"/>
      <c r="F265" s="48"/>
      <c r="G265" s="48"/>
      <c r="H265" s="48"/>
      <c r="I265" s="56"/>
      <c r="J265" s="15"/>
      <c r="K265" s="22"/>
      <c r="N265"/>
    </row>
    <row r="266" spans="2:14" x14ac:dyDescent="0.25">
      <c r="B266" s="56"/>
      <c r="D266" s="6"/>
      <c r="E266" s="48"/>
      <c r="F266" s="48"/>
      <c r="G266" s="48"/>
      <c r="H266" s="48"/>
      <c r="I266" s="56"/>
      <c r="J266" s="15"/>
      <c r="K266" s="22"/>
      <c r="N266"/>
    </row>
    <row r="267" spans="2:14" x14ac:dyDescent="0.25">
      <c r="B267" s="56"/>
      <c r="D267" s="6"/>
      <c r="E267" s="48"/>
      <c r="F267" s="48"/>
      <c r="G267" s="48"/>
      <c r="H267" s="48"/>
      <c r="I267" s="56"/>
      <c r="J267" s="15"/>
      <c r="K267" s="22"/>
      <c r="N267"/>
    </row>
    <row r="268" spans="2:14" x14ac:dyDescent="0.25">
      <c r="B268" s="56"/>
      <c r="D268" s="6"/>
      <c r="E268" s="48"/>
      <c r="F268" s="48"/>
      <c r="G268" s="48"/>
      <c r="H268" s="48"/>
      <c r="I268" s="56"/>
      <c r="J268" s="15"/>
      <c r="K268" s="22"/>
      <c r="N268"/>
    </row>
    <row r="269" spans="2:14" x14ac:dyDescent="0.25">
      <c r="B269" s="56"/>
      <c r="D269" s="6"/>
      <c r="E269" s="48"/>
      <c r="F269" s="48"/>
      <c r="G269" s="48"/>
      <c r="H269" s="48"/>
      <c r="I269" s="56"/>
      <c r="J269" s="15"/>
      <c r="K269" s="22"/>
      <c r="N269"/>
    </row>
    <row r="270" spans="2:14" x14ac:dyDescent="0.25">
      <c r="B270" s="56"/>
      <c r="D270" s="6"/>
      <c r="E270" s="48"/>
      <c r="F270" s="48"/>
      <c r="G270" s="48"/>
      <c r="H270" s="48"/>
      <c r="I270" s="56"/>
      <c r="J270" s="15"/>
      <c r="K270" s="22"/>
      <c r="N270"/>
    </row>
    <row r="271" spans="2:14" x14ac:dyDescent="0.25">
      <c r="B271" s="56"/>
      <c r="D271" s="6"/>
      <c r="E271" s="48"/>
      <c r="F271" s="48"/>
      <c r="G271" s="48"/>
      <c r="H271" s="48"/>
      <c r="I271" s="56"/>
      <c r="J271" s="15"/>
      <c r="K271" s="22"/>
      <c r="N271"/>
    </row>
    <row r="272" spans="2:14" x14ac:dyDescent="0.25">
      <c r="B272" s="56"/>
      <c r="D272" s="6"/>
      <c r="E272" s="48"/>
      <c r="F272" s="48"/>
      <c r="G272" s="48"/>
      <c r="H272" s="48"/>
      <c r="I272" s="56"/>
      <c r="J272" s="15"/>
      <c r="K272" s="22"/>
      <c r="N272"/>
    </row>
    <row r="273" spans="2:14" x14ac:dyDescent="0.25">
      <c r="B273" s="56"/>
      <c r="D273" s="6"/>
      <c r="E273" s="48"/>
      <c r="F273" s="48"/>
      <c r="G273" s="48"/>
      <c r="H273" s="48"/>
      <c r="I273" s="56"/>
      <c r="J273" s="15"/>
      <c r="K273" s="22"/>
      <c r="N273"/>
    </row>
    <row r="274" spans="2:14" x14ac:dyDescent="0.25">
      <c r="B274" s="56"/>
      <c r="D274" s="6"/>
      <c r="E274" s="48"/>
      <c r="F274" s="48"/>
      <c r="G274" s="48"/>
      <c r="H274" s="48"/>
      <c r="I274" s="56"/>
      <c r="J274" s="15"/>
      <c r="K274" s="22"/>
      <c r="N274"/>
    </row>
    <row r="275" spans="2:14" x14ac:dyDescent="0.25">
      <c r="B275" s="56"/>
      <c r="D275" s="6"/>
      <c r="E275" s="48"/>
      <c r="F275" s="48"/>
      <c r="G275" s="48"/>
      <c r="H275" s="48"/>
      <c r="I275" s="56"/>
      <c r="J275" s="15"/>
      <c r="K275" s="22"/>
      <c r="N275"/>
    </row>
    <row r="276" spans="2:14" x14ac:dyDescent="0.25">
      <c r="B276" s="56"/>
      <c r="D276" s="6"/>
      <c r="E276" s="48"/>
      <c r="F276" s="48"/>
      <c r="G276" s="48"/>
      <c r="H276" s="48"/>
      <c r="I276" s="56"/>
      <c r="J276" s="15"/>
      <c r="K276" s="22"/>
      <c r="N276"/>
    </row>
    <row r="277" spans="2:14" x14ac:dyDescent="0.25">
      <c r="B277" s="56"/>
      <c r="D277" s="6"/>
      <c r="E277" s="48"/>
      <c r="F277" s="48"/>
      <c r="G277" s="48"/>
      <c r="H277" s="48"/>
      <c r="I277" s="56"/>
      <c r="J277" s="15"/>
      <c r="K277" s="22"/>
      <c r="N277"/>
    </row>
    <row r="278" spans="2:14" x14ac:dyDescent="0.25">
      <c r="B278" s="56"/>
      <c r="D278" s="6"/>
      <c r="E278" s="48"/>
      <c r="F278" s="48"/>
      <c r="G278" s="48"/>
      <c r="H278" s="48"/>
      <c r="I278" s="56"/>
      <c r="J278" s="15"/>
      <c r="K278" s="22"/>
      <c r="N278"/>
    </row>
    <row r="279" spans="2:14" x14ac:dyDescent="0.25">
      <c r="B279" s="56"/>
      <c r="D279" s="6"/>
      <c r="E279" s="48"/>
      <c r="F279" s="48"/>
      <c r="G279" s="48"/>
      <c r="H279" s="48"/>
      <c r="I279" s="56"/>
      <c r="J279" s="15"/>
      <c r="K279" s="22"/>
      <c r="N279"/>
    </row>
    <row r="280" spans="2:14" x14ac:dyDescent="0.25">
      <c r="B280" s="56"/>
      <c r="D280" s="6"/>
      <c r="E280" s="48"/>
      <c r="F280" s="48"/>
      <c r="G280" s="48"/>
      <c r="H280" s="48"/>
      <c r="I280" s="56"/>
      <c r="J280" s="15"/>
      <c r="K280" s="22"/>
      <c r="N280"/>
    </row>
    <row r="281" spans="2:14" x14ac:dyDescent="0.25">
      <c r="B281" s="56"/>
      <c r="D281" s="6"/>
      <c r="E281" s="48"/>
      <c r="F281" s="48"/>
      <c r="G281" s="48"/>
      <c r="H281" s="48"/>
      <c r="I281" s="56"/>
      <c r="J281" s="15"/>
      <c r="K281" s="22"/>
      <c r="N281"/>
    </row>
    <row r="282" spans="2:14" x14ac:dyDescent="0.25">
      <c r="B282" s="56"/>
      <c r="D282" s="6"/>
      <c r="E282" s="48"/>
      <c r="F282" s="48"/>
      <c r="G282" s="48"/>
      <c r="H282" s="48"/>
      <c r="I282" s="56"/>
      <c r="J282" s="15"/>
      <c r="K282" s="22"/>
      <c r="N282"/>
    </row>
    <row r="283" spans="2:14" x14ac:dyDescent="0.25">
      <c r="B283" s="56"/>
      <c r="D283" s="6"/>
      <c r="E283" s="48"/>
      <c r="F283" s="48"/>
      <c r="G283" s="48"/>
      <c r="H283" s="48"/>
      <c r="I283" s="56"/>
      <c r="J283" s="15"/>
      <c r="K283" s="22"/>
      <c r="N283"/>
    </row>
    <row r="284" spans="2:14" x14ac:dyDescent="0.25">
      <c r="B284" s="56"/>
      <c r="D284" s="6"/>
      <c r="E284" s="48"/>
      <c r="F284" s="48"/>
      <c r="G284" s="48"/>
      <c r="H284" s="48"/>
      <c r="I284" s="56"/>
      <c r="J284" s="15"/>
      <c r="K284" s="22"/>
      <c r="N284"/>
    </row>
    <row r="285" spans="2:14" x14ac:dyDescent="0.25">
      <c r="B285" s="56"/>
      <c r="D285" s="6"/>
      <c r="E285" s="48"/>
      <c r="F285" s="48"/>
      <c r="G285" s="48"/>
      <c r="H285" s="48"/>
      <c r="I285" s="56"/>
      <c r="J285" s="15"/>
      <c r="K285" s="22"/>
      <c r="N285"/>
    </row>
    <row r="286" spans="2:14" x14ac:dyDescent="0.25">
      <c r="B286" s="56"/>
      <c r="D286" s="6"/>
      <c r="E286" s="48"/>
      <c r="F286" s="48"/>
      <c r="G286" s="48"/>
      <c r="H286" s="48"/>
      <c r="I286" s="56"/>
      <c r="J286" s="15"/>
      <c r="K286" s="22"/>
      <c r="N286"/>
    </row>
    <row r="287" spans="2:14" x14ac:dyDescent="0.25">
      <c r="B287" s="56"/>
      <c r="D287" s="6"/>
      <c r="E287" s="48"/>
      <c r="F287" s="48"/>
      <c r="G287" s="48"/>
      <c r="H287" s="48"/>
      <c r="I287" s="56"/>
      <c r="J287" s="15"/>
      <c r="K287" s="22"/>
      <c r="N287"/>
    </row>
    <row r="288" spans="2:14" x14ac:dyDescent="0.25">
      <c r="B288" s="56"/>
      <c r="D288" s="6"/>
      <c r="E288" s="48"/>
      <c r="F288" s="48"/>
      <c r="G288" s="48"/>
      <c r="H288" s="48"/>
      <c r="I288" s="56"/>
      <c r="J288" s="15"/>
      <c r="K288" s="22"/>
      <c r="N288"/>
    </row>
    <row r="289" spans="2:14" x14ac:dyDescent="0.25">
      <c r="B289" s="56"/>
      <c r="D289" s="6"/>
      <c r="E289" s="48"/>
      <c r="F289" s="48"/>
      <c r="G289" s="48"/>
      <c r="H289" s="48"/>
      <c r="I289" s="56"/>
      <c r="J289" s="15"/>
      <c r="K289" s="22"/>
      <c r="N289"/>
    </row>
    <row r="290" spans="2:14" x14ac:dyDescent="0.25">
      <c r="B290" s="56"/>
      <c r="D290" s="6"/>
      <c r="E290" s="48"/>
      <c r="F290" s="48"/>
      <c r="G290" s="48"/>
      <c r="H290" s="48"/>
      <c r="I290" s="56"/>
      <c r="J290" s="15"/>
      <c r="K290" s="22"/>
      <c r="N290"/>
    </row>
    <row r="291" spans="2:14" x14ac:dyDescent="0.25">
      <c r="B291" s="56"/>
      <c r="D291" s="6"/>
      <c r="E291" s="48"/>
      <c r="F291" s="48"/>
      <c r="G291" s="48"/>
      <c r="H291" s="48"/>
      <c r="I291" s="56"/>
      <c r="J291" s="15"/>
      <c r="K291" s="22"/>
      <c r="N291"/>
    </row>
    <row r="292" spans="2:14" x14ac:dyDescent="0.25">
      <c r="B292" s="56"/>
      <c r="D292" s="6"/>
      <c r="E292" s="48"/>
      <c r="F292" s="48"/>
      <c r="G292" s="48"/>
      <c r="H292" s="48"/>
      <c r="I292" s="56"/>
      <c r="J292" s="15"/>
      <c r="K292" s="22"/>
      <c r="N292"/>
    </row>
    <row r="293" spans="2:14" x14ac:dyDescent="0.25">
      <c r="B293" s="56"/>
      <c r="D293" s="6"/>
      <c r="E293" s="48"/>
      <c r="F293" s="48"/>
      <c r="G293" s="48"/>
      <c r="H293" s="48"/>
      <c r="I293" s="56"/>
      <c r="J293" s="15"/>
      <c r="K293" s="22"/>
      <c r="N293"/>
    </row>
    <row r="294" spans="2:14" x14ac:dyDescent="0.25">
      <c r="B294" s="56"/>
      <c r="D294" s="6"/>
      <c r="E294" s="48"/>
      <c r="F294" s="48"/>
      <c r="G294" s="48"/>
      <c r="H294" s="48"/>
      <c r="I294" s="56"/>
      <c r="J294" s="15"/>
      <c r="K294" s="22"/>
      <c r="N294"/>
    </row>
    <row r="295" spans="2:14" x14ac:dyDescent="0.25">
      <c r="B295" s="56"/>
      <c r="D295" s="6"/>
      <c r="E295" s="48"/>
      <c r="F295" s="48"/>
      <c r="G295" s="48"/>
      <c r="H295" s="48"/>
      <c r="I295" s="56"/>
      <c r="J295" s="15"/>
      <c r="K295" s="22"/>
      <c r="N295"/>
    </row>
    <row r="296" spans="2:14" x14ac:dyDescent="0.25">
      <c r="B296" s="56"/>
      <c r="D296" s="6"/>
      <c r="E296" s="48"/>
      <c r="F296" s="48"/>
      <c r="G296" s="48"/>
      <c r="H296" s="48"/>
      <c r="I296" s="56"/>
      <c r="J296" s="15"/>
      <c r="K296" s="22"/>
      <c r="N296"/>
    </row>
    <row r="297" spans="2:14" x14ac:dyDescent="0.25">
      <c r="B297" s="56"/>
      <c r="D297" s="6"/>
      <c r="E297" s="48"/>
      <c r="F297" s="48"/>
      <c r="G297" s="48"/>
      <c r="H297" s="48"/>
      <c r="I297" s="56"/>
      <c r="J297" s="15"/>
      <c r="K297" s="22"/>
      <c r="N297"/>
    </row>
    <row r="298" spans="2:14" x14ac:dyDescent="0.25">
      <c r="B298" s="56"/>
      <c r="D298" s="6"/>
      <c r="E298" s="48"/>
      <c r="F298" s="48"/>
      <c r="G298" s="48"/>
      <c r="H298" s="48"/>
      <c r="I298" s="56"/>
      <c r="J298" s="15"/>
      <c r="K298" s="22"/>
      <c r="N298"/>
    </row>
    <row r="299" spans="2:14" x14ac:dyDescent="0.25">
      <c r="B299" s="56"/>
      <c r="D299" s="6"/>
      <c r="E299" s="48"/>
      <c r="F299" s="48"/>
      <c r="G299" s="48"/>
      <c r="H299" s="48"/>
      <c r="I299" s="56"/>
      <c r="J299" s="15"/>
      <c r="K299" s="22"/>
      <c r="N299"/>
    </row>
    <row r="300" spans="2:14" x14ac:dyDescent="0.25">
      <c r="B300" s="56"/>
      <c r="D300" s="6"/>
      <c r="E300" s="48"/>
      <c r="F300" s="48"/>
      <c r="G300" s="48"/>
      <c r="H300" s="48"/>
      <c r="I300" s="56"/>
      <c r="J300" s="15"/>
      <c r="K300" s="22"/>
      <c r="N300"/>
    </row>
    <row r="301" spans="2:14" x14ac:dyDescent="0.25">
      <c r="B301" s="56"/>
      <c r="D301" s="6"/>
      <c r="E301" s="48"/>
      <c r="F301" s="48"/>
      <c r="G301" s="48"/>
      <c r="H301" s="48"/>
      <c r="I301" s="56"/>
      <c r="J301" s="15"/>
      <c r="K301" s="22"/>
    </row>
    <row r="302" spans="2:14" x14ac:dyDescent="0.25">
      <c r="B302" s="56"/>
      <c r="D302" s="6"/>
      <c r="E302" s="48"/>
      <c r="F302" s="48"/>
      <c r="G302" s="48"/>
      <c r="H302" s="48"/>
      <c r="I302" s="56"/>
      <c r="J302" s="15"/>
      <c r="K302" s="22"/>
    </row>
    <row r="303" spans="2:14" x14ac:dyDescent="0.25">
      <c r="B303" s="56"/>
      <c r="D303" s="6"/>
      <c r="E303" s="48"/>
      <c r="F303" s="48"/>
      <c r="G303" s="48"/>
      <c r="H303" s="48"/>
      <c r="I303" s="56"/>
      <c r="J303" s="15"/>
      <c r="K303" s="22"/>
    </row>
    <row r="304" spans="2:14" x14ac:dyDescent="0.25">
      <c r="B304" s="56"/>
      <c r="D304" s="6"/>
      <c r="E304" s="48"/>
      <c r="F304" s="48"/>
      <c r="G304" s="48"/>
      <c r="H304" s="48"/>
      <c r="I304" s="56"/>
      <c r="J304" s="15"/>
      <c r="K304" s="22"/>
    </row>
    <row r="305" spans="2:11" x14ac:dyDescent="0.25">
      <c r="B305" s="56"/>
      <c r="D305" s="6"/>
      <c r="E305" s="48"/>
      <c r="F305" s="48"/>
      <c r="G305" s="48"/>
      <c r="H305" s="48"/>
      <c r="I305" s="56"/>
      <c r="J305" s="15"/>
      <c r="K305" s="22"/>
    </row>
    <row r="306" spans="2:11" x14ac:dyDescent="0.25">
      <c r="B306" s="56"/>
      <c r="D306" s="6"/>
      <c r="E306" s="48"/>
      <c r="F306" s="48"/>
      <c r="G306" s="48"/>
      <c r="H306" s="48"/>
      <c r="I306" s="56"/>
      <c r="J306" s="15"/>
      <c r="K306" s="22"/>
    </row>
    <row r="307" spans="2:11" x14ac:dyDescent="0.25">
      <c r="B307" s="56"/>
      <c r="D307" s="6"/>
      <c r="E307" s="48"/>
      <c r="F307" s="48"/>
      <c r="G307" s="48"/>
      <c r="H307" s="48"/>
      <c r="I307" s="56"/>
      <c r="J307" s="15"/>
      <c r="K307" s="22"/>
    </row>
    <row r="308" spans="2:11" x14ac:dyDescent="0.25">
      <c r="B308" s="56"/>
      <c r="D308" s="6"/>
      <c r="E308" s="48"/>
      <c r="F308" s="48"/>
      <c r="G308" s="48"/>
      <c r="H308" s="48"/>
      <c r="I308" s="56"/>
      <c r="J308" s="15"/>
      <c r="K308" s="22"/>
    </row>
    <row r="309" spans="2:11" x14ac:dyDescent="0.25">
      <c r="B309" s="56"/>
      <c r="D309" s="6"/>
      <c r="E309" s="48"/>
      <c r="F309" s="48"/>
      <c r="G309" s="48"/>
      <c r="H309" s="48"/>
      <c r="I309" s="56"/>
      <c r="J309" s="15"/>
      <c r="K309" s="22"/>
    </row>
    <row r="310" spans="2:11" x14ac:dyDescent="0.25">
      <c r="B310" s="56"/>
      <c r="D310" s="6"/>
      <c r="E310" s="48"/>
      <c r="F310" s="48"/>
      <c r="G310" s="48"/>
      <c r="H310" s="48"/>
      <c r="I310" s="56"/>
      <c r="J310" s="15"/>
      <c r="K310" s="22"/>
    </row>
    <row r="311" spans="2:11" x14ac:dyDescent="0.25">
      <c r="B311" s="56"/>
      <c r="D311" s="6"/>
      <c r="E311" s="48"/>
      <c r="F311" s="48"/>
      <c r="G311" s="48"/>
      <c r="H311" s="48"/>
      <c r="I311" s="56"/>
      <c r="J311" s="15"/>
      <c r="K311" s="22"/>
    </row>
    <row r="312" spans="2:11" x14ac:dyDescent="0.25">
      <c r="B312" s="56"/>
      <c r="D312" s="6"/>
      <c r="E312" s="48"/>
      <c r="F312" s="48"/>
      <c r="G312" s="48"/>
      <c r="H312" s="48"/>
      <c r="I312" s="56"/>
      <c r="J312" s="15"/>
      <c r="K312" s="22"/>
    </row>
    <row r="313" spans="2:11" x14ac:dyDescent="0.25">
      <c r="B313" s="56"/>
      <c r="D313" s="6"/>
      <c r="E313" s="48"/>
      <c r="F313" s="48"/>
      <c r="G313" s="48"/>
      <c r="H313" s="48"/>
      <c r="I313" s="56"/>
      <c r="J313" s="15"/>
      <c r="K313" s="22"/>
    </row>
    <row r="314" spans="2:11" x14ac:dyDescent="0.25">
      <c r="B314" s="56"/>
      <c r="D314" s="6"/>
      <c r="E314" s="48"/>
      <c r="F314" s="48"/>
      <c r="G314" s="48"/>
      <c r="H314" s="48"/>
      <c r="I314" s="56"/>
      <c r="J314" s="15"/>
      <c r="K314" s="22"/>
    </row>
    <row r="315" spans="2:11" x14ac:dyDescent="0.25">
      <c r="B315" s="56"/>
      <c r="D315" s="6"/>
      <c r="E315" s="48"/>
      <c r="F315" s="48"/>
      <c r="G315" s="48"/>
      <c r="H315" s="48"/>
      <c r="I315" s="56"/>
      <c r="J315" s="15"/>
      <c r="K315" s="22"/>
    </row>
    <row r="316" spans="2:11" x14ac:dyDescent="0.25">
      <c r="B316" s="56"/>
      <c r="D316" s="6"/>
      <c r="E316" s="48"/>
      <c r="F316" s="48"/>
      <c r="G316" s="48"/>
      <c r="H316" s="48"/>
      <c r="I316" s="56"/>
      <c r="J316" s="15"/>
      <c r="K316" s="22"/>
    </row>
    <row r="317" spans="2:11" x14ac:dyDescent="0.25">
      <c r="B317" s="56"/>
      <c r="D317" s="6"/>
      <c r="E317" s="48"/>
      <c r="F317" s="48"/>
      <c r="G317" s="48"/>
      <c r="H317" s="48"/>
      <c r="I317" s="56"/>
      <c r="J317" s="15"/>
      <c r="K317" s="22"/>
    </row>
    <row r="318" spans="2:11" x14ac:dyDescent="0.25">
      <c r="B318" s="56"/>
      <c r="D318" s="6"/>
      <c r="E318" s="48"/>
      <c r="F318" s="48"/>
      <c r="G318" s="48"/>
      <c r="H318" s="48"/>
      <c r="I318" s="56"/>
      <c r="J318" s="15"/>
      <c r="K318" s="22"/>
    </row>
    <row r="319" spans="2:11" x14ac:dyDescent="0.25">
      <c r="B319" s="56"/>
      <c r="D319" s="6"/>
      <c r="E319" s="48"/>
      <c r="F319" s="48"/>
      <c r="G319" s="48"/>
      <c r="H319" s="48"/>
      <c r="I319" s="56"/>
      <c r="J319" s="15"/>
      <c r="K319" s="22"/>
    </row>
    <row r="320" spans="2:11" x14ac:dyDescent="0.25">
      <c r="B320" s="56"/>
      <c r="D320" s="6"/>
      <c r="E320" s="48"/>
      <c r="F320" s="48"/>
      <c r="G320" s="48"/>
      <c r="H320" s="48"/>
      <c r="I320" s="56"/>
      <c r="J320" s="15"/>
      <c r="K320" s="22"/>
    </row>
    <row r="321" spans="2:11" x14ac:dyDescent="0.25">
      <c r="B321" s="56"/>
      <c r="D321" s="6"/>
      <c r="E321" s="48"/>
      <c r="F321" s="48"/>
      <c r="G321" s="48"/>
      <c r="H321" s="48"/>
      <c r="I321" s="56"/>
      <c r="J321" s="15"/>
      <c r="K321" s="22"/>
    </row>
    <row r="322" spans="2:11" x14ac:dyDescent="0.25">
      <c r="B322" s="56"/>
      <c r="D322" s="6"/>
      <c r="E322" s="48"/>
      <c r="F322" s="48"/>
      <c r="G322" s="48"/>
      <c r="H322" s="48"/>
      <c r="I322" s="56"/>
      <c r="J322" s="15"/>
      <c r="K322" s="22"/>
    </row>
    <row r="323" spans="2:11" x14ac:dyDescent="0.25">
      <c r="B323" s="56"/>
      <c r="D323" s="6"/>
      <c r="E323" s="48"/>
      <c r="F323" s="48"/>
      <c r="G323" s="48"/>
      <c r="H323" s="48"/>
      <c r="I323" s="56"/>
      <c r="J323" s="15"/>
      <c r="K323" s="22"/>
    </row>
    <row r="324" spans="2:11" x14ac:dyDescent="0.25">
      <c r="B324" s="56"/>
      <c r="D324" s="6"/>
      <c r="E324" s="48"/>
      <c r="F324" s="48"/>
      <c r="G324" s="48"/>
      <c r="H324" s="48"/>
      <c r="I324" s="56"/>
      <c r="J324" s="15"/>
      <c r="K324" s="22"/>
    </row>
    <row r="325" spans="2:11" x14ac:dyDescent="0.25">
      <c r="B325" s="56"/>
      <c r="D325" s="6"/>
      <c r="E325" s="48"/>
      <c r="F325" s="48"/>
      <c r="G325" s="48"/>
      <c r="H325" s="48"/>
      <c r="I325" s="56"/>
      <c r="J325" s="15"/>
      <c r="K325" s="22"/>
    </row>
    <row r="326" spans="2:11" x14ac:dyDescent="0.25">
      <c r="B326" s="56"/>
      <c r="D326" s="6"/>
      <c r="E326" s="48"/>
      <c r="F326" s="48"/>
      <c r="G326" s="48"/>
      <c r="H326" s="48"/>
      <c r="I326" s="56"/>
      <c r="J326" s="15"/>
      <c r="K326" s="22"/>
    </row>
    <row r="327" spans="2:11" x14ac:dyDescent="0.25">
      <c r="B327" s="56"/>
      <c r="D327" s="6"/>
      <c r="E327" s="48"/>
      <c r="F327" s="48"/>
      <c r="G327" s="48"/>
      <c r="H327" s="48"/>
      <c r="I327" s="56"/>
      <c r="J327" s="15"/>
      <c r="K327" s="22"/>
    </row>
    <row r="328" spans="2:11" x14ac:dyDescent="0.25">
      <c r="B328" s="56"/>
      <c r="D328" s="6"/>
      <c r="E328" s="48"/>
      <c r="F328" s="48"/>
      <c r="G328" s="48"/>
      <c r="H328" s="48"/>
      <c r="I328" s="56"/>
      <c r="J328" s="15"/>
      <c r="K328" s="22"/>
    </row>
    <row r="329" spans="2:11" x14ac:dyDescent="0.25">
      <c r="B329" s="56"/>
      <c r="D329" s="6"/>
      <c r="E329" s="48"/>
      <c r="F329" s="48"/>
      <c r="G329" s="48"/>
      <c r="H329" s="48"/>
      <c r="I329" s="56"/>
      <c r="J329" s="15"/>
      <c r="K329" s="22"/>
    </row>
    <row r="330" spans="2:11" x14ac:dyDescent="0.25">
      <c r="B330" s="56"/>
      <c r="D330" s="6"/>
      <c r="E330" s="48"/>
      <c r="F330" s="48"/>
      <c r="G330" s="48"/>
      <c r="H330" s="48"/>
      <c r="I330" s="56"/>
      <c r="J330" s="15"/>
      <c r="K330" s="22"/>
    </row>
    <row r="331" spans="2:11" x14ac:dyDescent="0.25">
      <c r="B331" s="56"/>
      <c r="D331" s="6"/>
      <c r="E331" s="48"/>
      <c r="F331" s="48"/>
      <c r="G331" s="48"/>
      <c r="H331" s="48"/>
      <c r="I331" s="56"/>
      <c r="J331" s="15"/>
      <c r="K331" s="22"/>
    </row>
    <row r="332" spans="2:11" x14ac:dyDescent="0.25">
      <c r="B332" s="56"/>
      <c r="D332" s="6"/>
      <c r="E332" s="48"/>
      <c r="F332" s="48"/>
      <c r="G332" s="48"/>
      <c r="H332" s="48"/>
      <c r="I332" s="56"/>
      <c r="J332" s="15"/>
      <c r="K332" s="22"/>
    </row>
    <row r="333" spans="2:11" x14ac:dyDescent="0.25">
      <c r="B333" s="56"/>
      <c r="D333" s="6"/>
      <c r="E333" s="48"/>
      <c r="F333" s="48"/>
      <c r="G333" s="48"/>
      <c r="H333" s="48"/>
      <c r="I333" s="56"/>
      <c r="J333" s="15"/>
      <c r="K333" s="22"/>
    </row>
    <row r="334" spans="2:11" x14ac:dyDescent="0.25">
      <c r="B334" s="56"/>
      <c r="D334" s="6"/>
      <c r="E334" s="48"/>
      <c r="F334" s="48"/>
      <c r="G334" s="48"/>
      <c r="H334" s="48"/>
      <c r="I334" s="56"/>
      <c r="J334" s="15"/>
      <c r="K334" s="22"/>
    </row>
    <row r="335" spans="2:11" x14ac:dyDescent="0.25">
      <c r="B335" s="56"/>
      <c r="D335" s="6"/>
      <c r="E335" s="48"/>
      <c r="F335" s="48"/>
      <c r="G335" s="48"/>
      <c r="H335" s="48"/>
      <c r="I335" s="56"/>
      <c r="J335" s="15"/>
      <c r="K335" s="22"/>
    </row>
    <row r="336" spans="2:11" x14ac:dyDescent="0.25">
      <c r="B336" s="56"/>
      <c r="D336" s="6"/>
      <c r="E336" s="48"/>
      <c r="F336" s="48"/>
      <c r="G336" s="48"/>
      <c r="H336" s="48"/>
      <c r="I336" s="56"/>
      <c r="J336" s="15"/>
      <c r="K336" s="22"/>
    </row>
    <row r="337" spans="2:11" x14ac:dyDescent="0.25">
      <c r="B337" s="56"/>
      <c r="D337" s="6"/>
      <c r="E337" s="48"/>
      <c r="F337" s="48"/>
      <c r="G337" s="48"/>
      <c r="H337" s="48"/>
      <c r="I337" s="56"/>
      <c r="J337" s="15"/>
      <c r="K337" s="22"/>
    </row>
    <row r="338" spans="2:11" x14ac:dyDescent="0.25">
      <c r="B338" s="56"/>
      <c r="D338" s="6"/>
      <c r="E338" s="48"/>
      <c r="F338" s="48"/>
      <c r="G338" s="48"/>
      <c r="H338" s="48"/>
      <c r="I338" s="56"/>
      <c r="J338" s="15"/>
      <c r="K338" s="22"/>
    </row>
    <row r="339" spans="2:11" x14ac:dyDescent="0.25">
      <c r="B339" s="56"/>
      <c r="D339" s="6"/>
      <c r="E339" s="48"/>
      <c r="F339" s="48"/>
      <c r="G339" s="48"/>
      <c r="H339" s="48"/>
      <c r="I339" s="56"/>
      <c r="J339" s="15"/>
      <c r="K339" s="22"/>
    </row>
    <row r="340" spans="2:11" x14ac:dyDescent="0.25">
      <c r="B340" s="56"/>
      <c r="D340" s="6"/>
      <c r="E340" s="48"/>
      <c r="F340" s="48"/>
      <c r="G340" s="48"/>
      <c r="H340" s="48"/>
      <c r="I340" s="56"/>
      <c r="J340" s="15"/>
      <c r="K340" s="22"/>
    </row>
    <row r="341" spans="2:11" x14ac:dyDescent="0.25">
      <c r="B341" s="56"/>
      <c r="D341" s="6"/>
      <c r="E341" s="48"/>
      <c r="F341" s="48"/>
      <c r="G341" s="48"/>
      <c r="H341" s="48"/>
      <c r="I341" s="56"/>
      <c r="J341" s="15"/>
      <c r="K341" s="22"/>
    </row>
    <row r="342" spans="2:11" x14ac:dyDescent="0.25">
      <c r="B342" s="56"/>
      <c r="D342" s="6"/>
      <c r="E342" s="48"/>
      <c r="F342" s="48"/>
      <c r="G342" s="48"/>
      <c r="H342" s="48"/>
      <c r="I342" s="56"/>
      <c r="J342" s="15"/>
      <c r="K342" s="22"/>
    </row>
    <row r="343" spans="2:11" x14ac:dyDescent="0.25">
      <c r="B343" s="56"/>
      <c r="D343" s="6"/>
      <c r="E343" s="48"/>
      <c r="F343" s="48"/>
      <c r="G343" s="48"/>
      <c r="H343" s="48"/>
      <c r="I343" s="56"/>
      <c r="J343" s="15"/>
      <c r="K343" s="22"/>
    </row>
    <row r="344" spans="2:11" x14ac:dyDescent="0.25">
      <c r="B344" s="56"/>
      <c r="D344" s="6"/>
      <c r="E344" s="48"/>
      <c r="F344" s="48"/>
      <c r="G344" s="48"/>
      <c r="H344" s="48"/>
      <c r="I344" s="56"/>
      <c r="J344" s="15"/>
      <c r="K344" s="22"/>
    </row>
    <row r="345" spans="2:11" x14ac:dyDescent="0.25">
      <c r="B345" s="56"/>
      <c r="D345" s="6"/>
      <c r="E345" s="48"/>
      <c r="F345" s="48"/>
      <c r="G345" s="48"/>
      <c r="H345" s="48"/>
      <c r="I345" s="56"/>
      <c r="J345" s="15"/>
      <c r="K345" s="22"/>
    </row>
    <row r="346" spans="2:11" x14ac:dyDescent="0.25">
      <c r="B346" s="56"/>
      <c r="D346" s="6"/>
      <c r="E346" s="48"/>
      <c r="F346" s="48"/>
      <c r="G346" s="48"/>
      <c r="H346" s="48"/>
      <c r="I346" s="56"/>
      <c r="J346" s="15"/>
      <c r="K346" s="22"/>
    </row>
    <row r="347" spans="2:11" x14ac:dyDescent="0.25">
      <c r="B347" s="56"/>
      <c r="D347" s="6"/>
      <c r="E347" s="48"/>
      <c r="F347" s="48"/>
      <c r="G347" s="48"/>
      <c r="H347" s="48"/>
      <c r="I347" s="56"/>
      <c r="J347" s="15"/>
      <c r="K347" s="22"/>
    </row>
    <row r="348" spans="2:11" x14ac:dyDescent="0.25">
      <c r="B348" s="56"/>
      <c r="D348" s="6"/>
      <c r="E348" s="48"/>
      <c r="F348" s="48"/>
      <c r="G348" s="48"/>
      <c r="H348" s="48"/>
      <c r="I348" s="56"/>
      <c r="J348" s="15"/>
      <c r="K348" s="22"/>
    </row>
    <row r="349" spans="2:11" x14ac:dyDescent="0.25">
      <c r="B349" s="56"/>
      <c r="D349" s="6"/>
      <c r="E349" s="48"/>
      <c r="F349" s="48"/>
      <c r="G349" s="48"/>
      <c r="H349" s="48"/>
      <c r="I349" s="56"/>
      <c r="J349" s="15"/>
      <c r="K349" s="22"/>
    </row>
    <row r="350" spans="2:11" x14ac:dyDescent="0.25">
      <c r="B350" s="56"/>
      <c r="D350" s="6"/>
      <c r="E350" s="48"/>
      <c r="F350" s="48"/>
      <c r="G350" s="48"/>
      <c r="H350" s="48"/>
      <c r="I350" s="56"/>
      <c r="J350" s="15"/>
      <c r="K350" s="22"/>
    </row>
    <row r="351" spans="2:11" x14ac:dyDescent="0.25">
      <c r="B351" s="56"/>
      <c r="D351" s="6"/>
      <c r="E351" s="48"/>
      <c r="F351" s="48"/>
      <c r="G351" s="48"/>
      <c r="H351" s="48"/>
      <c r="I351" s="56"/>
      <c r="J351" s="15"/>
      <c r="K351" s="22"/>
    </row>
    <row r="352" spans="2:11" x14ac:dyDescent="0.25">
      <c r="B352" s="56"/>
      <c r="D352" s="6"/>
      <c r="E352" s="48"/>
      <c r="F352" s="48"/>
      <c r="G352" s="48"/>
      <c r="H352" s="48"/>
      <c r="I352" s="56"/>
      <c r="J352" s="15"/>
      <c r="K352" s="22"/>
    </row>
    <row r="353" spans="2:11" x14ac:dyDescent="0.25">
      <c r="B353" s="56"/>
      <c r="D353" s="6"/>
      <c r="E353" s="48"/>
      <c r="F353" s="48"/>
      <c r="G353" s="48"/>
      <c r="H353" s="48"/>
      <c r="I353" s="56"/>
      <c r="J353" s="15"/>
      <c r="K353" s="22"/>
    </row>
    <row r="356" spans="2:11" x14ac:dyDescent="0.25">
      <c r="B356" s="113" t="s">
        <v>34</v>
      </c>
      <c r="C356" s="113"/>
      <c r="D356" s="113"/>
      <c r="E356" s="113"/>
      <c r="F356" s="113"/>
      <c r="G356" s="113"/>
      <c r="H356" s="18"/>
      <c r="I356" s="18"/>
      <c r="J356" s="18"/>
      <c r="K356" s="23"/>
    </row>
    <row r="357" spans="2:11" x14ac:dyDescent="0.25">
      <c r="B357" s="56"/>
      <c r="H357" s="53"/>
      <c r="I357" s="56"/>
    </row>
    <row r="358" spans="2:11" x14ac:dyDescent="0.25">
      <c r="B358" s="8" t="s">
        <v>29</v>
      </c>
      <c r="C358" s="8" t="s">
        <v>30</v>
      </c>
      <c r="D358" s="7" t="s">
        <v>18</v>
      </c>
      <c r="H358" s="53"/>
      <c r="I358" s="8"/>
    </row>
    <row r="359" spans="2:11" x14ac:dyDescent="0.25">
      <c r="B359" s="56">
        <v>1</v>
      </c>
      <c r="H359" s="53"/>
      <c r="I359" s="56"/>
    </row>
    <row r="360" spans="2:11" x14ac:dyDescent="0.25">
      <c r="B360" s="56">
        <f>+B359+1</f>
        <v>2</v>
      </c>
      <c r="H360" s="53"/>
      <c r="I360" s="56"/>
    </row>
    <row r="361" spans="2:11" x14ac:dyDescent="0.25">
      <c r="B361" s="56">
        <f t="shared" ref="B361:B424" si="12">+B360+1</f>
        <v>3</v>
      </c>
      <c r="H361" s="53"/>
      <c r="I361" s="56"/>
    </row>
    <row r="362" spans="2:11" x14ac:dyDescent="0.25">
      <c r="B362" s="56">
        <f t="shared" si="12"/>
        <v>4</v>
      </c>
      <c r="H362" s="53"/>
      <c r="I362" s="56"/>
    </row>
    <row r="363" spans="2:11" x14ac:dyDescent="0.25">
      <c r="B363" s="56">
        <f t="shared" si="12"/>
        <v>5</v>
      </c>
      <c r="H363" s="53"/>
      <c r="I363" s="56"/>
    </row>
    <row r="364" spans="2:11" x14ac:dyDescent="0.25">
      <c r="B364" s="56">
        <f t="shared" si="12"/>
        <v>6</v>
      </c>
      <c r="H364" s="53"/>
      <c r="I364" s="56"/>
    </row>
    <row r="365" spans="2:11" x14ac:dyDescent="0.25">
      <c r="B365" s="56">
        <f t="shared" si="12"/>
        <v>7</v>
      </c>
      <c r="H365" s="53"/>
      <c r="I365" s="56"/>
    </row>
    <row r="366" spans="2:11" x14ac:dyDescent="0.25">
      <c r="B366" s="56">
        <f t="shared" si="12"/>
        <v>8</v>
      </c>
      <c r="H366" s="53"/>
      <c r="I366" s="56"/>
    </row>
    <row r="367" spans="2:11" x14ac:dyDescent="0.25">
      <c r="B367" s="56">
        <f t="shared" si="12"/>
        <v>9</v>
      </c>
      <c r="H367" s="53"/>
      <c r="I367" s="56"/>
    </row>
    <row r="368" spans="2:11" x14ac:dyDescent="0.25">
      <c r="B368" s="56">
        <f t="shared" si="12"/>
        <v>10</v>
      </c>
      <c r="H368" s="53"/>
      <c r="I368" s="56"/>
    </row>
    <row r="369" spans="2:9" s="53" customFormat="1" x14ac:dyDescent="0.25">
      <c r="B369" s="56">
        <f t="shared" si="12"/>
        <v>11</v>
      </c>
      <c r="C369" s="56"/>
      <c r="I369" s="56"/>
    </row>
    <row r="370" spans="2:9" s="53" customFormat="1" x14ac:dyDescent="0.25">
      <c r="B370" s="56">
        <f t="shared" si="12"/>
        <v>12</v>
      </c>
      <c r="C370" s="56"/>
      <c r="I370" s="56"/>
    </row>
    <row r="371" spans="2:9" s="53" customFormat="1" x14ac:dyDescent="0.25">
      <c r="B371" s="56">
        <f t="shared" si="12"/>
        <v>13</v>
      </c>
      <c r="C371" s="56"/>
      <c r="I371" s="56"/>
    </row>
    <row r="372" spans="2:9" s="53" customFormat="1" x14ac:dyDescent="0.25">
      <c r="B372" s="56">
        <f t="shared" si="12"/>
        <v>14</v>
      </c>
      <c r="C372" s="56"/>
      <c r="I372" s="56"/>
    </row>
    <row r="373" spans="2:9" s="53" customFormat="1" x14ac:dyDescent="0.25">
      <c r="B373" s="56">
        <f t="shared" si="12"/>
        <v>15</v>
      </c>
      <c r="C373" s="56"/>
      <c r="I373" s="56"/>
    </row>
    <row r="374" spans="2:9" s="53" customFormat="1" x14ac:dyDescent="0.25">
      <c r="B374" s="56">
        <f t="shared" si="12"/>
        <v>16</v>
      </c>
      <c r="C374" s="56"/>
      <c r="I374" s="56"/>
    </row>
    <row r="375" spans="2:9" s="53" customFormat="1" x14ac:dyDescent="0.25">
      <c r="B375" s="56">
        <f t="shared" si="12"/>
        <v>17</v>
      </c>
      <c r="C375" s="56"/>
      <c r="I375" s="56"/>
    </row>
    <row r="376" spans="2:9" s="53" customFormat="1" x14ac:dyDescent="0.25">
      <c r="B376" s="56">
        <f t="shared" si="12"/>
        <v>18</v>
      </c>
      <c r="C376" s="56"/>
      <c r="I376" s="56"/>
    </row>
    <row r="377" spans="2:9" s="53" customFormat="1" x14ac:dyDescent="0.25">
      <c r="B377" s="56">
        <f t="shared" si="12"/>
        <v>19</v>
      </c>
      <c r="C377" s="56"/>
      <c r="I377" s="56"/>
    </row>
    <row r="378" spans="2:9" s="53" customFormat="1" x14ac:dyDescent="0.25">
      <c r="B378" s="56">
        <f t="shared" si="12"/>
        <v>20</v>
      </c>
      <c r="C378" s="56"/>
      <c r="I378" s="56"/>
    </row>
    <row r="379" spans="2:9" s="53" customFormat="1" x14ac:dyDescent="0.25">
      <c r="B379" s="56">
        <f t="shared" si="12"/>
        <v>21</v>
      </c>
      <c r="C379" s="56"/>
      <c r="I379" s="56"/>
    </row>
    <row r="380" spans="2:9" s="53" customFormat="1" x14ac:dyDescent="0.25">
      <c r="B380" s="56">
        <f t="shared" si="12"/>
        <v>22</v>
      </c>
      <c r="C380" s="56"/>
      <c r="I380" s="56"/>
    </row>
    <row r="381" spans="2:9" s="53" customFormat="1" x14ac:dyDescent="0.25">
      <c r="B381" s="56">
        <f t="shared" si="12"/>
        <v>23</v>
      </c>
      <c r="C381" s="56"/>
      <c r="I381" s="56"/>
    </row>
    <row r="382" spans="2:9" s="53" customFormat="1" x14ac:dyDescent="0.25">
      <c r="B382" s="56">
        <f t="shared" si="12"/>
        <v>24</v>
      </c>
      <c r="C382" s="56"/>
      <c r="I382" s="56"/>
    </row>
    <row r="383" spans="2:9" s="53" customFormat="1" x14ac:dyDescent="0.25">
      <c r="B383" s="56">
        <f t="shared" si="12"/>
        <v>25</v>
      </c>
      <c r="C383" s="56"/>
      <c r="I383" s="56"/>
    </row>
    <row r="384" spans="2:9" s="53" customFormat="1" x14ac:dyDescent="0.25">
      <c r="B384" s="56">
        <f t="shared" si="12"/>
        <v>26</v>
      </c>
      <c r="C384" s="56"/>
      <c r="I384" s="56"/>
    </row>
    <row r="385" spans="2:9" s="53" customFormat="1" x14ac:dyDescent="0.25">
      <c r="B385" s="56">
        <f t="shared" si="12"/>
        <v>27</v>
      </c>
      <c r="C385" s="56"/>
      <c r="I385" s="56"/>
    </row>
    <row r="386" spans="2:9" s="53" customFormat="1" x14ac:dyDescent="0.25">
      <c r="B386" s="56">
        <f t="shared" si="12"/>
        <v>28</v>
      </c>
      <c r="C386" s="56"/>
      <c r="I386" s="56"/>
    </row>
    <row r="387" spans="2:9" s="53" customFormat="1" x14ac:dyDescent="0.25">
      <c r="B387" s="56">
        <f t="shared" si="12"/>
        <v>29</v>
      </c>
      <c r="C387" s="56"/>
      <c r="I387" s="56"/>
    </row>
    <row r="388" spans="2:9" s="53" customFormat="1" x14ac:dyDescent="0.25">
      <c r="B388" s="56">
        <f t="shared" si="12"/>
        <v>30</v>
      </c>
      <c r="C388" s="56"/>
      <c r="I388" s="56"/>
    </row>
    <row r="389" spans="2:9" s="53" customFormat="1" x14ac:dyDescent="0.25">
      <c r="B389" s="56">
        <f t="shared" si="12"/>
        <v>31</v>
      </c>
      <c r="C389" s="56"/>
      <c r="I389" s="56"/>
    </row>
    <row r="390" spans="2:9" s="53" customFormat="1" x14ac:dyDescent="0.25">
      <c r="B390" s="56">
        <f t="shared" si="12"/>
        <v>32</v>
      </c>
      <c r="C390" s="56"/>
      <c r="I390" s="56"/>
    </row>
    <row r="391" spans="2:9" s="53" customFormat="1" x14ac:dyDescent="0.25">
      <c r="B391" s="56">
        <f t="shared" si="12"/>
        <v>33</v>
      </c>
      <c r="C391" s="56"/>
      <c r="I391" s="56"/>
    </row>
    <row r="392" spans="2:9" s="53" customFormat="1" x14ac:dyDescent="0.25">
      <c r="B392" s="56">
        <f t="shared" si="12"/>
        <v>34</v>
      </c>
      <c r="C392" s="56"/>
      <c r="I392" s="56"/>
    </row>
    <row r="393" spans="2:9" s="53" customFormat="1" x14ac:dyDescent="0.25">
      <c r="B393" s="56">
        <f t="shared" si="12"/>
        <v>35</v>
      </c>
      <c r="C393" s="56"/>
      <c r="I393" s="56"/>
    </row>
    <row r="394" spans="2:9" s="53" customFormat="1" x14ac:dyDescent="0.25">
      <c r="B394" s="56">
        <f t="shared" si="12"/>
        <v>36</v>
      </c>
      <c r="C394" s="56"/>
      <c r="I394" s="56"/>
    </row>
    <row r="395" spans="2:9" s="53" customFormat="1" x14ac:dyDescent="0.25">
      <c r="B395" s="56">
        <f t="shared" si="12"/>
        <v>37</v>
      </c>
      <c r="C395" s="56"/>
      <c r="I395" s="56"/>
    </row>
    <row r="396" spans="2:9" s="53" customFormat="1" x14ac:dyDescent="0.25">
      <c r="B396" s="56">
        <f t="shared" si="12"/>
        <v>38</v>
      </c>
      <c r="C396" s="56"/>
      <c r="I396" s="56"/>
    </row>
    <row r="397" spans="2:9" s="53" customFormat="1" x14ac:dyDescent="0.25">
      <c r="B397" s="56">
        <f t="shared" si="12"/>
        <v>39</v>
      </c>
      <c r="C397" s="56"/>
      <c r="I397" s="56"/>
    </row>
    <row r="398" spans="2:9" s="53" customFormat="1" x14ac:dyDescent="0.25">
      <c r="B398" s="56">
        <f t="shared" si="12"/>
        <v>40</v>
      </c>
      <c r="C398" s="56"/>
      <c r="I398" s="56"/>
    </row>
    <row r="399" spans="2:9" s="53" customFormat="1" x14ac:dyDescent="0.25">
      <c r="B399" s="56">
        <f t="shared" si="12"/>
        <v>41</v>
      </c>
      <c r="C399" s="56"/>
      <c r="I399" s="56"/>
    </row>
    <row r="400" spans="2:9" s="53" customFormat="1" x14ac:dyDescent="0.25">
      <c r="B400" s="56">
        <f t="shared" si="12"/>
        <v>42</v>
      </c>
      <c r="C400" s="56"/>
      <c r="I400" s="56"/>
    </row>
    <row r="401" spans="2:9" s="53" customFormat="1" x14ac:dyDescent="0.25">
      <c r="B401" s="56">
        <f t="shared" si="12"/>
        <v>43</v>
      </c>
      <c r="C401" s="56"/>
      <c r="I401" s="56"/>
    </row>
    <row r="402" spans="2:9" s="53" customFormat="1" x14ac:dyDescent="0.25">
      <c r="B402" s="56">
        <f t="shared" si="12"/>
        <v>44</v>
      </c>
      <c r="C402" s="56"/>
      <c r="I402" s="56"/>
    </row>
    <row r="403" spans="2:9" s="53" customFormat="1" x14ac:dyDescent="0.25">
      <c r="B403" s="56">
        <f t="shared" si="12"/>
        <v>45</v>
      </c>
      <c r="C403" s="56"/>
      <c r="I403" s="56"/>
    </row>
    <row r="404" spans="2:9" s="53" customFormat="1" x14ac:dyDescent="0.25">
      <c r="B404" s="56">
        <f t="shared" si="12"/>
        <v>46</v>
      </c>
      <c r="C404" s="56"/>
      <c r="I404" s="56"/>
    </row>
    <row r="405" spans="2:9" s="53" customFormat="1" x14ac:dyDescent="0.25">
      <c r="B405" s="56">
        <f t="shared" si="12"/>
        <v>47</v>
      </c>
      <c r="C405" s="56"/>
      <c r="I405" s="56"/>
    </row>
    <row r="406" spans="2:9" s="53" customFormat="1" x14ac:dyDescent="0.25">
      <c r="B406" s="56">
        <f t="shared" si="12"/>
        <v>48</v>
      </c>
      <c r="C406" s="56"/>
      <c r="I406" s="56"/>
    </row>
    <row r="407" spans="2:9" s="53" customFormat="1" x14ac:dyDescent="0.25">
      <c r="B407" s="56">
        <f t="shared" si="12"/>
        <v>49</v>
      </c>
      <c r="C407" s="56"/>
      <c r="I407" s="56"/>
    </row>
    <row r="408" spans="2:9" s="53" customFormat="1" x14ac:dyDescent="0.25">
      <c r="B408" s="56">
        <f t="shared" si="12"/>
        <v>50</v>
      </c>
      <c r="C408" s="56"/>
      <c r="I408" s="56"/>
    </row>
    <row r="409" spans="2:9" s="53" customFormat="1" x14ac:dyDescent="0.25">
      <c r="B409" s="56">
        <f t="shared" si="12"/>
        <v>51</v>
      </c>
      <c r="C409" s="56"/>
      <c r="I409" s="56"/>
    </row>
    <row r="410" spans="2:9" s="53" customFormat="1" x14ac:dyDescent="0.25">
      <c r="B410" s="56">
        <f t="shared" si="12"/>
        <v>52</v>
      </c>
      <c r="C410" s="56"/>
      <c r="I410" s="56"/>
    </row>
    <row r="411" spans="2:9" s="53" customFormat="1" x14ac:dyDescent="0.25">
      <c r="B411" s="56">
        <f t="shared" si="12"/>
        <v>53</v>
      </c>
      <c r="C411" s="56"/>
      <c r="I411" s="56"/>
    </row>
    <row r="412" spans="2:9" s="53" customFormat="1" x14ac:dyDescent="0.25">
      <c r="B412" s="56">
        <f t="shared" si="12"/>
        <v>54</v>
      </c>
      <c r="C412" s="56"/>
      <c r="I412" s="56"/>
    </row>
    <row r="413" spans="2:9" s="53" customFormat="1" x14ac:dyDescent="0.25">
      <c r="B413" s="56">
        <f t="shared" si="12"/>
        <v>55</v>
      </c>
      <c r="C413" s="56"/>
      <c r="I413" s="56"/>
    </row>
    <row r="414" spans="2:9" s="53" customFormat="1" x14ac:dyDescent="0.25">
      <c r="B414" s="56">
        <f t="shared" si="12"/>
        <v>56</v>
      </c>
      <c r="C414" s="56"/>
      <c r="I414" s="56"/>
    </row>
    <row r="415" spans="2:9" s="53" customFormat="1" x14ac:dyDescent="0.25">
      <c r="B415" s="56">
        <f t="shared" si="12"/>
        <v>57</v>
      </c>
      <c r="C415" s="56"/>
      <c r="I415" s="56"/>
    </row>
    <row r="416" spans="2:9" s="53" customFormat="1" x14ac:dyDescent="0.25">
      <c r="B416" s="56">
        <f t="shared" si="12"/>
        <v>58</v>
      </c>
      <c r="C416" s="56"/>
      <c r="I416" s="56"/>
    </row>
    <row r="417" spans="2:9" s="53" customFormat="1" x14ac:dyDescent="0.25">
      <c r="B417" s="56">
        <f t="shared" si="12"/>
        <v>59</v>
      </c>
      <c r="C417" s="56"/>
      <c r="I417" s="56"/>
    </row>
    <row r="418" spans="2:9" s="53" customFormat="1" x14ac:dyDescent="0.25">
      <c r="B418" s="56">
        <f t="shared" si="12"/>
        <v>60</v>
      </c>
      <c r="C418" s="56"/>
      <c r="I418" s="56"/>
    </row>
    <row r="419" spans="2:9" s="53" customFormat="1" x14ac:dyDescent="0.25">
      <c r="B419" s="56">
        <f t="shared" si="12"/>
        <v>61</v>
      </c>
      <c r="C419" s="56"/>
      <c r="I419" s="56"/>
    </row>
    <row r="420" spans="2:9" s="53" customFormat="1" x14ac:dyDescent="0.25">
      <c r="B420" s="56">
        <f t="shared" si="12"/>
        <v>62</v>
      </c>
      <c r="C420" s="56"/>
      <c r="I420" s="56"/>
    </row>
    <row r="421" spans="2:9" s="53" customFormat="1" x14ac:dyDescent="0.25">
      <c r="B421" s="56">
        <f t="shared" si="12"/>
        <v>63</v>
      </c>
      <c r="C421" s="56"/>
      <c r="I421" s="56"/>
    </row>
    <row r="422" spans="2:9" s="53" customFormat="1" x14ac:dyDescent="0.25">
      <c r="B422" s="56">
        <f t="shared" si="12"/>
        <v>64</v>
      </c>
      <c r="C422" s="56"/>
      <c r="I422" s="56"/>
    </row>
    <row r="423" spans="2:9" s="53" customFormat="1" x14ac:dyDescent="0.25">
      <c r="B423" s="56">
        <f t="shared" si="12"/>
        <v>65</v>
      </c>
      <c r="C423" s="56"/>
      <c r="I423" s="56"/>
    </row>
    <row r="424" spans="2:9" s="53" customFormat="1" x14ac:dyDescent="0.25">
      <c r="B424" s="56">
        <f t="shared" si="12"/>
        <v>66</v>
      </c>
      <c r="C424" s="56"/>
      <c r="I424" s="56"/>
    </row>
    <row r="425" spans="2:9" s="53" customFormat="1" x14ac:dyDescent="0.25">
      <c r="B425" s="56">
        <f t="shared" ref="B425:B488" si="13">+B424+1</f>
        <v>67</v>
      </c>
      <c r="C425" s="56"/>
      <c r="I425" s="56"/>
    </row>
    <row r="426" spans="2:9" s="53" customFormat="1" x14ac:dyDescent="0.25">
      <c r="B426" s="56">
        <f t="shared" si="13"/>
        <v>68</v>
      </c>
      <c r="C426" s="56"/>
      <c r="I426" s="56"/>
    </row>
    <row r="427" spans="2:9" s="53" customFormat="1" x14ac:dyDescent="0.25">
      <c r="B427" s="56">
        <f t="shared" si="13"/>
        <v>69</v>
      </c>
      <c r="C427" s="56"/>
      <c r="I427" s="56"/>
    </row>
    <row r="428" spans="2:9" s="53" customFormat="1" x14ac:dyDescent="0.25">
      <c r="B428" s="56">
        <f t="shared" si="13"/>
        <v>70</v>
      </c>
      <c r="C428" s="56"/>
      <c r="I428" s="56"/>
    </row>
    <row r="429" spans="2:9" s="53" customFormat="1" x14ac:dyDescent="0.25">
      <c r="B429" s="56">
        <f t="shared" si="13"/>
        <v>71</v>
      </c>
      <c r="C429" s="56"/>
      <c r="I429" s="56"/>
    </row>
    <row r="430" spans="2:9" s="53" customFormat="1" x14ac:dyDescent="0.25">
      <c r="B430" s="56">
        <f t="shared" si="13"/>
        <v>72</v>
      </c>
      <c r="C430" s="56"/>
      <c r="I430" s="56"/>
    </row>
    <row r="431" spans="2:9" s="53" customFormat="1" x14ac:dyDescent="0.25">
      <c r="B431" s="56">
        <f t="shared" si="13"/>
        <v>73</v>
      </c>
      <c r="C431" s="56"/>
      <c r="I431" s="56"/>
    </row>
    <row r="432" spans="2:9" s="53" customFormat="1" x14ac:dyDescent="0.25">
      <c r="B432" s="56">
        <f t="shared" si="13"/>
        <v>74</v>
      </c>
      <c r="C432" s="56"/>
      <c r="I432" s="56"/>
    </row>
    <row r="433" spans="2:9" s="53" customFormat="1" x14ac:dyDescent="0.25">
      <c r="B433" s="56">
        <f t="shared" si="13"/>
        <v>75</v>
      </c>
      <c r="C433" s="56"/>
      <c r="I433" s="56"/>
    </row>
    <row r="434" spans="2:9" s="53" customFormat="1" x14ac:dyDescent="0.25">
      <c r="B434" s="56">
        <f t="shared" si="13"/>
        <v>76</v>
      </c>
      <c r="C434" s="56"/>
      <c r="I434" s="56"/>
    </row>
    <row r="435" spans="2:9" s="53" customFormat="1" x14ac:dyDescent="0.25">
      <c r="B435" s="56">
        <f t="shared" si="13"/>
        <v>77</v>
      </c>
      <c r="C435" s="56"/>
      <c r="I435" s="56"/>
    </row>
    <row r="436" spans="2:9" s="53" customFormat="1" x14ac:dyDescent="0.25">
      <c r="B436" s="56">
        <f t="shared" si="13"/>
        <v>78</v>
      </c>
      <c r="C436" s="56"/>
      <c r="I436" s="56"/>
    </row>
    <row r="437" spans="2:9" s="53" customFormat="1" x14ac:dyDescent="0.25">
      <c r="B437" s="56">
        <f t="shared" si="13"/>
        <v>79</v>
      </c>
      <c r="C437" s="56"/>
      <c r="I437" s="56"/>
    </row>
    <row r="438" spans="2:9" s="53" customFormat="1" x14ac:dyDescent="0.25">
      <c r="B438" s="56">
        <f t="shared" si="13"/>
        <v>80</v>
      </c>
      <c r="C438" s="56"/>
      <c r="I438" s="56"/>
    </row>
    <row r="439" spans="2:9" s="53" customFormat="1" x14ac:dyDescent="0.25">
      <c r="B439" s="56">
        <f t="shared" si="13"/>
        <v>81</v>
      </c>
      <c r="C439" s="56"/>
      <c r="I439" s="56"/>
    </row>
    <row r="440" spans="2:9" s="53" customFormat="1" x14ac:dyDescent="0.25">
      <c r="B440" s="56">
        <f t="shared" si="13"/>
        <v>82</v>
      </c>
      <c r="C440" s="56"/>
      <c r="I440" s="56"/>
    </row>
    <row r="441" spans="2:9" s="53" customFormat="1" x14ac:dyDescent="0.25">
      <c r="B441" s="56">
        <f t="shared" si="13"/>
        <v>83</v>
      </c>
      <c r="C441" s="56"/>
      <c r="I441" s="56"/>
    </row>
    <row r="442" spans="2:9" s="53" customFormat="1" x14ac:dyDescent="0.25">
      <c r="B442" s="56">
        <f t="shared" si="13"/>
        <v>84</v>
      </c>
      <c r="C442" s="56"/>
      <c r="I442" s="56"/>
    </row>
    <row r="443" spans="2:9" s="53" customFormat="1" x14ac:dyDescent="0.25">
      <c r="B443" s="56">
        <f t="shared" si="13"/>
        <v>85</v>
      </c>
      <c r="C443" s="56"/>
      <c r="I443" s="56"/>
    </row>
    <row r="444" spans="2:9" s="53" customFormat="1" x14ac:dyDescent="0.25">
      <c r="B444" s="56">
        <f t="shared" si="13"/>
        <v>86</v>
      </c>
      <c r="C444" s="56"/>
      <c r="I444" s="56"/>
    </row>
    <row r="445" spans="2:9" s="53" customFormat="1" x14ac:dyDescent="0.25">
      <c r="B445" s="56">
        <f t="shared" si="13"/>
        <v>87</v>
      </c>
      <c r="C445" s="56"/>
      <c r="I445" s="56"/>
    </row>
    <row r="446" spans="2:9" s="53" customFormat="1" x14ac:dyDescent="0.25">
      <c r="B446" s="56">
        <f t="shared" si="13"/>
        <v>88</v>
      </c>
      <c r="C446" s="56"/>
      <c r="I446" s="56"/>
    </row>
    <row r="447" spans="2:9" s="53" customFormat="1" x14ac:dyDescent="0.25">
      <c r="B447" s="56">
        <f t="shared" si="13"/>
        <v>89</v>
      </c>
      <c r="C447" s="56"/>
      <c r="I447" s="56"/>
    </row>
    <row r="448" spans="2:9" s="53" customFormat="1" x14ac:dyDescent="0.25">
      <c r="B448" s="56">
        <f t="shared" si="13"/>
        <v>90</v>
      </c>
      <c r="C448" s="56"/>
      <c r="I448" s="56"/>
    </row>
    <row r="449" spans="2:9" s="53" customFormat="1" x14ac:dyDescent="0.25">
      <c r="B449" s="56">
        <f t="shared" si="13"/>
        <v>91</v>
      </c>
      <c r="C449" s="56"/>
      <c r="I449" s="56"/>
    </row>
    <row r="450" spans="2:9" s="53" customFormat="1" x14ac:dyDescent="0.25">
      <c r="B450" s="56">
        <f t="shared" si="13"/>
        <v>92</v>
      </c>
      <c r="C450" s="56"/>
      <c r="I450" s="56"/>
    </row>
    <row r="451" spans="2:9" s="53" customFormat="1" x14ac:dyDescent="0.25">
      <c r="B451" s="56">
        <f t="shared" si="13"/>
        <v>93</v>
      </c>
      <c r="C451" s="56"/>
      <c r="I451" s="56"/>
    </row>
    <row r="452" spans="2:9" s="53" customFormat="1" x14ac:dyDescent="0.25">
      <c r="B452" s="56">
        <f t="shared" si="13"/>
        <v>94</v>
      </c>
      <c r="C452" s="56"/>
      <c r="I452" s="56"/>
    </row>
    <row r="453" spans="2:9" s="53" customFormat="1" x14ac:dyDescent="0.25">
      <c r="B453" s="56">
        <f t="shared" si="13"/>
        <v>95</v>
      </c>
      <c r="C453" s="56"/>
      <c r="I453" s="56"/>
    </row>
    <row r="454" spans="2:9" s="53" customFormat="1" x14ac:dyDescent="0.25">
      <c r="B454" s="56">
        <f t="shared" si="13"/>
        <v>96</v>
      </c>
      <c r="C454" s="56"/>
      <c r="I454" s="56"/>
    </row>
    <row r="455" spans="2:9" s="53" customFormat="1" x14ac:dyDescent="0.25">
      <c r="B455" s="56">
        <f t="shared" si="13"/>
        <v>97</v>
      </c>
      <c r="C455" s="56"/>
      <c r="I455" s="56"/>
    </row>
    <row r="456" spans="2:9" s="53" customFormat="1" x14ac:dyDescent="0.25">
      <c r="B456" s="56">
        <f t="shared" si="13"/>
        <v>98</v>
      </c>
      <c r="C456" s="56"/>
      <c r="I456" s="56"/>
    </row>
    <row r="457" spans="2:9" s="53" customFormat="1" x14ac:dyDescent="0.25">
      <c r="B457" s="56">
        <f t="shared" si="13"/>
        <v>99</v>
      </c>
      <c r="C457" s="56"/>
      <c r="I457" s="56"/>
    </row>
    <row r="458" spans="2:9" s="53" customFormat="1" x14ac:dyDescent="0.25">
      <c r="B458" s="56">
        <f t="shared" si="13"/>
        <v>100</v>
      </c>
      <c r="C458" s="56"/>
      <c r="I458" s="56"/>
    </row>
    <row r="459" spans="2:9" s="53" customFormat="1" x14ac:dyDescent="0.25">
      <c r="B459" s="56">
        <f t="shared" si="13"/>
        <v>101</v>
      </c>
      <c r="C459" s="56"/>
      <c r="H459" s="56"/>
    </row>
    <row r="460" spans="2:9" s="53" customFormat="1" x14ac:dyDescent="0.25">
      <c r="B460" s="56">
        <f t="shared" si="13"/>
        <v>102</v>
      </c>
      <c r="C460" s="56"/>
      <c r="H460" s="56"/>
    </row>
    <row r="461" spans="2:9" s="53" customFormat="1" x14ac:dyDescent="0.25">
      <c r="B461" s="56">
        <f t="shared" si="13"/>
        <v>103</v>
      </c>
      <c r="C461" s="56"/>
      <c r="H461" s="56"/>
    </row>
    <row r="462" spans="2:9" s="53" customFormat="1" x14ac:dyDescent="0.25">
      <c r="B462" s="56">
        <f t="shared" si="13"/>
        <v>104</v>
      </c>
      <c r="C462" s="56"/>
      <c r="H462" s="56"/>
    </row>
    <row r="463" spans="2:9" s="53" customFormat="1" x14ac:dyDescent="0.25">
      <c r="B463" s="56">
        <f t="shared" si="13"/>
        <v>105</v>
      </c>
      <c r="C463" s="56"/>
      <c r="H463" s="56"/>
    </row>
    <row r="464" spans="2:9" s="53" customFormat="1" x14ac:dyDescent="0.25">
      <c r="B464" s="56">
        <f t="shared" si="13"/>
        <v>106</v>
      </c>
      <c r="C464" s="56"/>
      <c r="H464" s="56"/>
    </row>
    <row r="465" spans="2:3" s="53" customFormat="1" x14ac:dyDescent="0.25">
      <c r="B465" s="56">
        <f t="shared" si="13"/>
        <v>107</v>
      </c>
      <c r="C465" s="56"/>
    </row>
    <row r="466" spans="2:3" s="53" customFormat="1" x14ac:dyDescent="0.25">
      <c r="B466" s="56">
        <f t="shared" si="13"/>
        <v>108</v>
      </c>
      <c r="C466" s="56"/>
    </row>
    <row r="467" spans="2:3" s="53" customFormat="1" x14ac:dyDescent="0.25">
      <c r="B467" s="56">
        <f t="shared" si="13"/>
        <v>109</v>
      </c>
      <c r="C467" s="56"/>
    </row>
    <row r="468" spans="2:3" s="53" customFormat="1" x14ac:dyDescent="0.25">
      <c r="B468" s="56">
        <f t="shared" si="13"/>
        <v>110</v>
      </c>
      <c r="C468" s="56"/>
    </row>
    <row r="469" spans="2:3" s="53" customFormat="1" x14ac:dyDescent="0.25">
      <c r="B469" s="56">
        <f t="shared" si="13"/>
        <v>111</v>
      </c>
      <c r="C469" s="56"/>
    </row>
    <row r="470" spans="2:3" s="53" customFormat="1" x14ac:dyDescent="0.25">
      <c r="B470" s="56">
        <f t="shared" si="13"/>
        <v>112</v>
      </c>
      <c r="C470" s="56"/>
    </row>
    <row r="471" spans="2:3" s="53" customFormat="1" x14ac:dyDescent="0.25">
      <c r="B471" s="56">
        <f t="shared" si="13"/>
        <v>113</v>
      </c>
      <c r="C471" s="56"/>
    </row>
    <row r="472" spans="2:3" s="53" customFormat="1" x14ac:dyDescent="0.25">
      <c r="B472" s="56">
        <f t="shared" si="13"/>
        <v>114</v>
      </c>
      <c r="C472" s="56"/>
    </row>
    <row r="473" spans="2:3" s="53" customFormat="1" x14ac:dyDescent="0.25">
      <c r="B473" s="56">
        <f t="shared" si="13"/>
        <v>115</v>
      </c>
      <c r="C473" s="56"/>
    </row>
    <row r="474" spans="2:3" s="53" customFormat="1" x14ac:dyDescent="0.25">
      <c r="B474" s="56">
        <f t="shared" si="13"/>
        <v>116</v>
      </c>
      <c r="C474" s="56"/>
    </row>
    <row r="475" spans="2:3" s="53" customFormat="1" x14ac:dyDescent="0.25">
      <c r="B475" s="56">
        <f t="shared" si="13"/>
        <v>117</v>
      </c>
      <c r="C475" s="56"/>
    </row>
    <row r="476" spans="2:3" s="53" customFormat="1" x14ac:dyDescent="0.25">
      <c r="B476" s="56">
        <f t="shared" si="13"/>
        <v>118</v>
      </c>
      <c r="C476" s="56"/>
    </row>
    <row r="477" spans="2:3" s="53" customFormat="1" x14ac:dyDescent="0.25">
      <c r="B477" s="56">
        <f t="shared" si="13"/>
        <v>119</v>
      </c>
      <c r="C477" s="56"/>
    </row>
    <row r="478" spans="2:3" s="53" customFormat="1" x14ac:dyDescent="0.25">
      <c r="B478" s="56">
        <f t="shared" si="13"/>
        <v>120</v>
      </c>
      <c r="C478" s="56"/>
    </row>
    <row r="479" spans="2:3" s="53" customFormat="1" x14ac:dyDescent="0.25">
      <c r="B479" s="56">
        <f t="shared" si="13"/>
        <v>121</v>
      </c>
      <c r="C479" s="56"/>
    </row>
    <row r="480" spans="2:3" s="53" customFormat="1" x14ac:dyDescent="0.25">
      <c r="B480" s="56">
        <f t="shared" si="13"/>
        <v>122</v>
      </c>
      <c r="C480" s="56"/>
    </row>
    <row r="481" spans="2:2" s="53" customFormat="1" x14ac:dyDescent="0.25">
      <c r="B481" s="56">
        <f t="shared" si="13"/>
        <v>123</v>
      </c>
    </row>
    <row r="482" spans="2:2" s="53" customFormat="1" x14ac:dyDescent="0.25">
      <c r="B482" s="56">
        <f t="shared" si="13"/>
        <v>124</v>
      </c>
    </row>
    <row r="483" spans="2:2" s="53" customFormat="1" x14ac:dyDescent="0.25">
      <c r="B483" s="56">
        <f t="shared" si="13"/>
        <v>125</v>
      </c>
    </row>
    <row r="484" spans="2:2" s="53" customFormat="1" x14ac:dyDescent="0.25">
      <c r="B484" s="56">
        <f t="shared" si="13"/>
        <v>126</v>
      </c>
    </row>
    <row r="485" spans="2:2" s="53" customFormat="1" x14ac:dyDescent="0.25">
      <c r="B485" s="56">
        <f t="shared" si="13"/>
        <v>127</v>
      </c>
    </row>
    <row r="486" spans="2:2" s="53" customFormat="1" x14ac:dyDescent="0.25">
      <c r="B486" s="56">
        <f t="shared" si="13"/>
        <v>128</v>
      </c>
    </row>
    <row r="487" spans="2:2" s="53" customFormat="1" x14ac:dyDescent="0.25">
      <c r="B487" s="56">
        <f t="shared" si="13"/>
        <v>129</v>
      </c>
    </row>
    <row r="488" spans="2:2" s="53" customFormat="1" x14ac:dyDescent="0.25">
      <c r="B488" s="56">
        <f t="shared" si="13"/>
        <v>130</v>
      </c>
    </row>
    <row r="489" spans="2:2" s="53" customFormat="1" x14ac:dyDescent="0.25">
      <c r="B489" s="56">
        <f t="shared" ref="B489:B552" si="14">+B488+1</f>
        <v>131</v>
      </c>
    </row>
    <row r="490" spans="2:2" s="53" customFormat="1" x14ac:dyDescent="0.25">
      <c r="B490" s="56">
        <f t="shared" si="14"/>
        <v>132</v>
      </c>
    </row>
    <row r="491" spans="2:2" s="53" customFormat="1" x14ac:dyDescent="0.25">
      <c r="B491" s="56">
        <f t="shared" si="14"/>
        <v>133</v>
      </c>
    </row>
    <row r="492" spans="2:2" s="53" customFormat="1" x14ac:dyDescent="0.25">
      <c r="B492" s="56">
        <f t="shared" si="14"/>
        <v>134</v>
      </c>
    </row>
    <row r="493" spans="2:2" s="53" customFormat="1" x14ac:dyDescent="0.25">
      <c r="B493" s="56">
        <f t="shared" si="14"/>
        <v>135</v>
      </c>
    </row>
    <row r="494" spans="2:2" s="53" customFormat="1" x14ac:dyDescent="0.25">
      <c r="B494" s="56">
        <f t="shared" si="14"/>
        <v>136</v>
      </c>
    </row>
    <row r="495" spans="2:2" s="53" customFormat="1" x14ac:dyDescent="0.25">
      <c r="B495" s="56">
        <f t="shared" si="14"/>
        <v>137</v>
      </c>
    </row>
    <row r="496" spans="2:2" s="53" customFormat="1" x14ac:dyDescent="0.25">
      <c r="B496" s="56">
        <f t="shared" si="14"/>
        <v>138</v>
      </c>
    </row>
    <row r="497" spans="2:2" s="53" customFormat="1" x14ac:dyDescent="0.25">
      <c r="B497" s="56">
        <f t="shared" si="14"/>
        <v>139</v>
      </c>
    </row>
    <row r="498" spans="2:2" s="53" customFormat="1" x14ac:dyDescent="0.25">
      <c r="B498" s="56">
        <f t="shared" si="14"/>
        <v>140</v>
      </c>
    </row>
    <row r="499" spans="2:2" s="53" customFormat="1" x14ac:dyDescent="0.25">
      <c r="B499" s="56">
        <f t="shared" si="14"/>
        <v>141</v>
      </c>
    </row>
    <row r="500" spans="2:2" s="53" customFormat="1" x14ac:dyDescent="0.25">
      <c r="B500" s="56">
        <f t="shared" si="14"/>
        <v>142</v>
      </c>
    </row>
    <row r="501" spans="2:2" s="53" customFormat="1" x14ac:dyDescent="0.25">
      <c r="B501" s="56">
        <f t="shared" si="14"/>
        <v>143</v>
      </c>
    </row>
    <row r="502" spans="2:2" s="53" customFormat="1" x14ac:dyDescent="0.25">
      <c r="B502" s="56">
        <f t="shared" si="14"/>
        <v>144</v>
      </c>
    </row>
    <row r="503" spans="2:2" s="53" customFormat="1" x14ac:dyDescent="0.25">
      <c r="B503" s="56">
        <f t="shared" si="14"/>
        <v>145</v>
      </c>
    </row>
    <row r="504" spans="2:2" s="53" customFormat="1" x14ac:dyDescent="0.25">
      <c r="B504" s="56">
        <f t="shared" si="14"/>
        <v>146</v>
      </c>
    </row>
    <row r="505" spans="2:2" s="53" customFormat="1" x14ac:dyDescent="0.25">
      <c r="B505" s="56">
        <f t="shared" si="14"/>
        <v>147</v>
      </c>
    </row>
    <row r="506" spans="2:2" s="53" customFormat="1" x14ac:dyDescent="0.25">
      <c r="B506" s="56">
        <f t="shared" si="14"/>
        <v>148</v>
      </c>
    </row>
    <row r="507" spans="2:2" s="53" customFormat="1" x14ac:dyDescent="0.25">
      <c r="B507" s="56">
        <f t="shared" si="14"/>
        <v>149</v>
      </c>
    </row>
    <row r="508" spans="2:2" s="53" customFormat="1" x14ac:dyDescent="0.25">
      <c r="B508" s="56">
        <f t="shared" si="14"/>
        <v>150</v>
      </c>
    </row>
    <row r="509" spans="2:2" s="53" customFormat="1" x14ac:dyDescent="0.25">
      <c r="B509" s="56">
        <f t="shared" si="14"/>
        <v>151</v>
      </c>
    </row>
    <row r="510" spans="2:2" s="53" customFormat="1" x14ac:dyDescent="0.25">
      <c r="B510" s="56">
        <f t="shared" si="14"/>
        <v>152</v>
      </c>
    </row>
    <row r="511" spans="2:2" s="53" customFormat="1" x14ac:dyDescent="0.25">
      <c r="B511" s="56">
        <f t="shared" si="14"/>
        <v>153</v>
      </c>
    </row>
    <row r="512" spans="2:2" s="53" customFormat="1" x14ac:dyDescent="0.25">
      <c r="B512" s="56">
        <f t="shared" si="14"/>
        <v>154</v>
      </c>
    </row>
    <row r="513" spans="2:2" s="53" customFormat="1" x14ac:dyDescent="0.25">
      <c r="B513" s="56">
        <f t="shared" si="14"/>
        <v>155</v>
      </c>
    </row>
    <row r="514" spans="2:2" s="53" customFormat="1" x14ac:dyDescent="0.25">
      <c r="B514" s="56">
        <f t="shared" si="14"/>
        <v>156</v>
      </c>
    </row>
    <row r="515" spans="2:2" s="53" customFormat="1" x14ac:dyDescent="0.25">
      <c r="B515" s="56">
        <f t="shared" si="14"/>
        <v>157</v>
      </c>
    </row>
    <row r="516" spans="2:2" s="53" customFormat="1" x14ac:dyDescent="0.25">
      <c r="B516" s="56">
        <f t="shared" si="14"/>
        <v>158</v>
      </c>
    </row>
    <row r="517" spans="2:2" s="53" customFormat="1" x14ac:dyDescent="0.25">
      <c r="B517" s="56">
        <f t="shared" si="14"/>
        <v>159</v>
      </c>
    </row>
    <row r="518" spans="2:2" s="53" customFormat="1" x14ac:dyDescent="0.25">
      <c r="B518" s="56">
        <f t="shared" si="14"/>
        <v>160</v>
      </c>
    </row>
    <row r="519" spans="2:2" s="53" customFormat="1" x14ac:dyDescent="0.25">
      <c r="B519" s="56">
        <f t="shared" si="14"/>
        <v>161</v>
      </c>
    </row>
    <row r="520" spans="2:2" s="53" customFormat="1" x14ac:dyDescent="0.25">
      <c r="B520" s="56">
        <f t="shared" si="14"/>
        <v>162</v>
      </c>
    </row>
    <row r="521" spans="2:2" s="53" customFormat="1" x14ac:dyDescent="0.25">
      <c r="B521" s="56">
        <f t="shared" si="14"/>
        <v>163</v>
      </c>
    </row>
    <row r="522" spans="2:2" s="53" customFormat="1" x14ac:dyDescent="0.25">
      <c r="B522" s="56">
        <f t="shared" si="14"/>
        <v>164</v>
      </c>
    </row>
    <row r="523" spans="2:2" s="53" customFormat="1" x14ac:dyDescent="0.25">
      <c r="B523" s="56">
        <f t="shared" si="14"/>
        <v>165</v>
      </c>
    </row>
    <row r="524" spans="2:2" s="53" customFormat="1" x14ac:dyDescent="0.25">
      <c r="B524" s="56">
        <f t="shared" si="14"/>
        <v>166</v>
      </c>
    </row>
    <row r="525" spans="2:2" s="53" customFormat="1" x14ac:dyDescent="0.25">
      <c r="B525" s="56">
        <f t="shared" si="14"/>
        <v>167</v>
      </c>
    </row>
    <row r="526" spans="2:2" s="53" customFormat="1" x14ac:dyDescent="0.25">
      <c r="B526" s="56">
        <f t="shared" si="14"/>
        <v>168</v>
      </c>
    </row>
    <row r="527" spans="2:2" s="53" customFormat="1" x14ac:dyDescent="0.25">
      <c r="B527" s="56">
        <f t="shared" si="14"/>
        <v>169</v>
      </c>
    </row>
    <row r="528" spans="2:2" s="53" customFormat="1" x14ac:dyDescent="0.25">
      <c r="B528" s="56">
        <f t="shared" si="14"/>
        <v>170</v>
      </c>
    </row>
    <row r="529" spans="2:2" s="53" customFormat="1" x14ac:dyDescent="0.25">
      <c r="B529" s="56">
        <f t="shared" si="14"/>
        <v>171</v>
      </c>
    </row>
    <row r="530" spans="2:2" s="53" customFormat="1" x14ac:dyDescent="0.25">
      <c r="B530" s="56">
        <f t="shared" si="14"/>
        <v>172</v>
      </c>
    </row>
    <row r="531" spans="2:2" s="53" customFormat="1" x14ac:dyDescent="0.25">
      <c r="B531" s="56">
        <f t="shared" si="14"/>
        <v>173</v>
      </c>
    </row>
    <row r="532" spans="2:2" s="53" customFormat="1" x14ac:dyDescent="0.25">
      <c r="B532" s="56">
        <f t="shared" si="14"/>
        <v>174</v>
      </c>
    </row>
    <row r="533" spans="2:2" s="53" customFormat="1" x14ac:dyDescent="0.25">
      <c r="B533" s="56">
        <f t="shared" si="14"/>
        <v>175</v>
      </c>
    </row>
    <row r="534" spans="2:2" s="53" customFormat="1" x14ac:dyDescent="0.25">
      <c r="B534" s="56">
        <f t="shared" si="14"/>
        <v>176</v>
      </c>
    </row>
    <row r="535" spans="2:2" s="53" customFormat="1" x14ac:dyDescent="0.25">
      <c r="B535" s="56">
        <f t="shared" si="14"/>
        <v>177</v>
      </c>
    </row>
    <row r="536" spans="2:2" s="53" customFormat="1" x14ac:dyDescent="0.25">
      <c r="B536" s="56">
        <f t="shared" si="14"/>
        <v>178</v>
      </c>
    </row>
    <row r="537" spans="2:2" s="53" customFormat="1" x14ac:dyDescent="0.25">
      <c r="B537" s="56">
        <f t="shared" si="14"/>
        <v>179</v>
      </c>
    </row>
    <row r="538" spans="2:2" s="53" customFormat="1" x14ac:dyDescent="0.25">
      <c r="B538" s="56">
        <f t="shared" si="14"/>
        <v>180</v>
      </c>
    </row>
    <row r="539" spans="2:2" s="53" customFormat="1" x14ac:dyDescent="0.25">
      <c r="B539" s="56">
        <f t="shared" si="14"/>
        <v>181</v>
      </c>
    </row>
    <row r="540" spans="2:2" s="53" customFormat="1" x14ac:dyDescent="0.25">
      <c r="B540" s="56">
        <f t="shared" si="14"/>
        <v>182</v>
      </c>
    </row>
    <row r="541" spans="2:2" s="53" customFormat="1" x14ac:dyDescent="0.25">
      <c r="B541" s="56">
        <f t="shared" si="14"/>
        <v>183</v>
      </c>
    </row>
    <row r="542" spans="2:2" s="53" customFormat="1" x14ac:dyDescent="0.25">
      <c r="B542" s="56">
        <f t="shared" si="14"/>
        <v>184</v>
      </c>
    </row>
    <row r="543" spans="2:2" s="53" customFormat="1" x14ac:dyDescent="0.25">
      <c r="B543" s="56">
        <f t="shared" si="14"/>
        <v>185</v>
      </c>
    </row>
    <row r="544" spans="2:2" s="53" customFormat="1" x14ac:dyDescent="0.25">
      <c r="B544" s="56">
        <f t="shared" si="14"/>
        <v>186</v>
      </c>
    </row>
    <row r="545" spans="2:2" s="53" customFormat="1" x14ac:dyDescent="0.25">
      <c r="B545" s="56">
        <f t="shared" si="14"/>
        <v>187</v>
      </c>
    </row>
    <row r="546" spans="2:2" s="53" customFormat="1" x14ac:dyDescent="0.25">
      <c r="B546" s="56">
        <f t="shared" si="14"/>
        <v>188</v>
      </c>
    </row>
    <row r="547" spans="2:2" s="53" customFormat="1" x14ac:dyDescent="0.25">
      <c r="B547" s="56">
        <f t="shared" si="14"/>
        <v>189</v>
      </c>
    </row>
    <row r="548" spans="2:2" s="53" customFormat="1" x14ac:dyDescent="0.25">
      <c r="B548" s="56">
        <f t="shared" si="14"/>
        <v>190</v>
      </c>
    </row>
    <row r="549" spans="2:2" s="53" customFormat="1" x14ac:dyDescent="0.25">
      <c r="B549" s="56">
        <f t="shared" si="14"/>
        <v>191</v>
      </c>
    </row>
    <row r="550" spans="2:2" s="53" customFormat="1" x14ac:dyDescent="0.25">
      <c r="B550" s="56">
        <f t="shared" si="14"/>
        <v>192</v>
      </c>
    </row>
    <row r="551" spans="2:2" s="53" customFormat="1" x14ac:dyDescent="0.25">
      <c r="B551" s="56">
        <f t="shared" si="14"/>
        <v>193</v>
      </c>
    </row>
    <row r="552" spans="2:2" s="53" customFormat="1" x14ac:dyDescent="0.25">
      <c r="B552" s="56">
        <f t="shared" si="14"/>
        <v>194</v>
      </c>
    </row>
    <row r="553" spans="2:2" s="53" customFormat="1" x14ac:dyDescent="0.25">
      <c r="B553" s="56">
        <f t="shared" ref="B553:B616" si="15">+B552+1</f>
        <v>195</v>
      </c>
    </row>
    <row r="554" spans="2:2" s="53" customFormat="1" x14ac:dyDescent="0.25">
      <c r="B554" s="56">
        <f t="shared" si="15"/>
        <v>196</v>
      </c>
    </row>
    <row r="555" spans="2:2" s="53" customFormat="1" x14ac:dyDescent="0.25">
      <c r="B555" s="56">
        <f t="shared" si="15"/>
        <v>197</v>
      </c>
    </row>
    <row r="556" spans="2:2" s="53" customFormat="1" x14ac:dyDescent="0.25">
      <c r="B556" s="56">
        <f t="shared" si="15"/>
        <v>198</v>
      </c>
    </row>
    <row r="557" spans="2:2" s="53" customFormat="1" x14ac:dyDescent="0.25">
      <c r="B557" s="56">
        <f t="shared" si="15"/>
        <v>199</v>
      </c>
    </row>
    <row r="558" spans="2:2" s="53" customFormat="1" x14ac:dyDescent="0.25">
      <c r="B558" s="56">
        <f t="shared" si="15"/>
        <v>200</v>
      </c>
    </row>
    <row r="559" spans="2:2" s="53" customFormat="1" x14ac:dyDescent="0.25">
      <c r="B559" s="56">
        <f t="shared" si="15"/>
        <v>201</v>
      </c>
    </row>
    <row r="560" spans="2:2" s="53" customFormat="1" x14ac:dyDescent="0.25">
      <c r="B560" s="56">
        <f t="shared" si="15"/>
        <v>202</v>
      </c>
    </row>
    <row r="561" spans="2:2" s="53" customFormat="1" x14ac:dyDescent="0.25">
      <c r="B561" s="56">
        <f t="shared" si="15"/>
        <v>203</v>
      </c>
    </row>
    <row r="562" spans="2:2" s="53" customFormat="1" x14ac:dyDescent="0.25">
      <c r="B562" s="56">
        <f t="shared" si="15"/>
        <v>204</v>
      </c>
    </row>
    <row r="563" spans="2:2" s="53" customFormat="1" x14ac:dyDescent="0.25">
      <c r="B563" s="56">
        <f t="shared" si="15"/>
        <v>205</v>
      </c>
    </row>
    <row r="564" spans="2:2" s="53" customFormat="1" x14ac:dyDescent="0.25">
      <c r="B564" s="56">
        <f t="shared" si="15"/>
        <v>206</v>
      </c>
    </row>
    <row r="565" spans="2:2" s="53" customFormat="1" x14ac:dyDescent="0.25">
      <c r="B565" s="56">
        <f t="shared" si="15"/>
        <v>207</v>
      </c>
    </row>
    <row r="566" spans="2:2" s="53" customFormat="1" x14ac:dyDescent="0.25">
      <c r="B566" s="56">
        <f t="shared" si="15"/>
        <v>208</v>
      </c>
    </row>
    <row r="567" spans="2:2" s="53" customFormat="1" x14ac:dyDescent="0.25">
      <c r="B567" s="56">
        <f t="shared" si="15"/>
        <v>209</v>
      </c>
    </row>
    <row r="568" spans="2:2" s="53" customFormat="1" x14ac:dyDescent="0.25">
      <c r="B568" s="56">
        <f t="shared" si="15"/>
        <v>210</v>
      </c>
    </row>
    <row r="569" spans="2:2" s="53" customFormat="1" x14ac:dyDescent="0.25">
      <c r="B569" s="56">
        <f t="shared" si="15"/>
        <v>211</v>
      </c>
    </row>
    <row r="570" spans="2:2" s="53" customFormat="1" x14ac:dyDescent="0.25">
      <c r="B570" s="56">
        <f t="shared" si="15"/>
        <v>212</v>
      </c>
    </row>
    <row r="571" spans="2:2" s="53" customFormat="1" x14ac:dyDescent="0.25">
      <c r="B571" s="56">
        <f t="shared" si="15"/>
        <v>213</v>
      </c>
    </row>
    <row r="572" spans="2:2" s="53" customFormat="1" x14ac:dyDescent="0.25">
      <c r="B572" s="56">
        <f t="shared" si="15"/>
        <v>214</v>
      </c>
    </row>
    <row r="573" spans="2:2" s="53" customFormat="1" x14ac:dyDescent="0.25">
      <c r="B573" s="56">
        <f t="shared" si="15"/>
        <v>215</v>
      </c>
    </row>
    <row r="574" spans="2:2" s="53" customFormat="1" x14ac:dyDescent="0.25">
      <c r="B574" s="56">
        <f t="shared" si="15"/>
        <v>216</v>
      </c>
    </row>
    <row r="575" spans="2:2" s="53" customFormat="1" x14ac:dyDescent="0.25">
      <c r="B575" s="56">
        <f t="shared" si="15"/>
        <v>217</v>
      </c>
    </row>
    <row r="576" spans="2:2" s="53" customFormat="1" x14ac:dyDescent="0.25">
      <c r="B576" s="56">
        <f t="shared" si="15"/>
        <v>218</v>
      </c>
    </row>
    <row r="577" spans="2:2" s="53" customFormat="1" x14ac:dyDescent="0.25">
      <c r="B577" s="56">
        <f t="shared" si="15"/>
        <v>219</v>
      </c>
    </row>
    <row r="578" spans="2:2" s="53" customFormat="1" x14ac:dyDescent="0.25">
      <c r="B578" s="56">
        <f t="shared" si="15"/>
        <v>220</v>
      </c>
    </row>
    <row r="579" spans="2:2" s="53" customFormat="1" x14ac:dyDescent="0.25">
      <c r="B579" s="56">
        <f t="shared" si="15"/>
        <v>221</v>
      </c>
    </row>
    <row r="580" spans="2:2" s="53" customFormat="1" x14ac:dyDescent="0.25">
      <c r="B580" s="56">
        <f t="shared" si="15"/>
        <v>222</v>
      </c>
    </row>
    <row r="581" spans="2:2" s="53" customFormat="1" x14ac:dyDescent="0.25">
      <c r="B581" s="56">
        <f t="shared" si="15"/>
        <v>223</v>
      </c>
    </row>
    <row r="582" spans="2:2" s="53" customFormat="1" x14ac:dyDescent="0.25">
      <c r="B582" s="56">
        <f t="shared" si="15"/>
        <v>224</v>
      </c>
    </row>
    <row r="583" spans="2:2" s="53" customFormat="1" x14ac:dyDescent="0.25">
      <c r="B583" s="56">
        <f t="shared" si="15"/>
        <v>225</v>
      </c>
    </row>
    <row r="584" spans="2:2" s="53" customFormat="1" x14ac:dyDescent="0.25">
      <c r="B584" s="56">
        <f t="shared" si="15"/>
        <v>226</v>
      </c>
    </row>
    <row r="585" spans="2:2" s="53" customFormat="1" x14ac:dyDescent="0.25">
      <c r="B585" s="56">
        <f t="shared" si="15"/>
        <v>227</v>
      </c>
    </row>
    <row r="586" spans="2:2" s="53" customFormat="1" x14ac:dyDescent="0.25">
      <c r="B586" s="56">
        <f t="shared" si="15"/>
        <v>228</v>
      </c>
    </row>
    <row r="587" spans="2:2" s="53" customFormat="1" x14ac:dyDescent="0.25">
      <c r="B587" s="56">
        <f t="shared" si="15"/>
        <v>229</v>
      </c>
    </row>
    <row r="588" spans="2:2" s="53" customFormat="1" x14ac:dyDescent="0.25">
      <c r="B588" s="56">
        <f t="shared" si="15"/>
        <v>230</v>
      </c>
    </row>
    <row r="589" spans="2:2" s="53" customFormat="1" x14ac:dyDescent="0.25">
      <c r="B589" s="56">
        <f t="shared" si="15"/>
        <v>231</v>
      </c>
    </row>
    <row r="590" spans="2:2" s="53" customFormat="1" x14ac:dyDescent="0.25">
      <c r="B590" s="56">
        <f t="shared" si="15"/>
        <v>232</v>
      </c>
    </row>
    <row r="591" spans="2:2" s="53" customFormat="1" x14ac:dyDescent="0.25">
      <c r="B591" s="56">
        <f t="shared" si="15"/>
        <v>233</v>
      </c>
    </row>
    <row r="592" spans="2:2" s="53" customFormat="1" x14ac:dyDescent="0.25">
      <c r="B592" s="56">
        <f t="shared" si="15"/>
        <v>234</v>
      </c>
    </row>
    <row r="593" spans="2:2" s="53" customFormat="1" x14ac:dyDescent="0.25">
      <c r="B593" s="56">
        <f t="shared" si="15"/>
        <v>235</v>
      </c>
    </row>
    <row r="594" spans="2:2" s="53" customFormat="1" x14ac:dyDescent="0.25">
      <c r="B594" s="56">
        <f t="shared" si="15"/>
        <v>236</v>
      </c>
    </row>
    <row r="595" spans="2:2" s="53" customFormat="1" x14ac:dyDescent="0.25">
      <c r="B595" s="56">
        <f t="shared" si="15"/>
        <v>237</v>
      </c>
    </row>
    <row r="596" spans="2:2" s="53" customFormat="1" x14ac:dyDescent="0.25">
      <c r="B596" s="56">
        <f t="shared" si="15"/>
        <v>238</v>
      </c>
    </row>
    <row r="597" spans="2:2" s="53" customFormat="1" x14ac:dyDescent="0.25">
      <c r="B597" s="56">
        <f t="shared" si="15"/>
        <v>239</v>
      </c>
    </row>
    <row r="598" spans="2:2" s="53" customFormat="1" x14ac:dyDescent="0.25">
      <c r="B598" s="56">
        <f t="shared" si="15"/>
        <v>240</v>
      </c>
    </row>
    <row r="599" spans="2:2" s="53" customFormat="1" x14ac:dyDescent="0.25">
      <c r="B599" s="56">
        <f t="shared" si="15"/>
        <v>241</v>
      </c>
    </row>
    <row r="600" spans="2:2" s="53" customFormat="1" x14ac:dyDescent="0.25">
      <c r="B600" s="56">
        <f t="shared" si="15"/>
        <v>242</v>
      </c>
    </row>
    <row r="601" spans="2:2" s="53" customFormat="1" x14ac:dyDescent="0.25">
      <c r="B601" s="56">
        <f t="shared" si="15"/>
        <v>243</v>
      </c>
    </row>
    <row r="602" spans="2:2" s="53" customFormat="1" x14ac:dyDescent="0.25">
      <c r="B602" s="56">
        <f t="shared" si="15"/>
        <v>244</v>
      </c>
    </row>
    <row r="603" spans="2:2" s="53" customFormat="1" x14ac:dyDescent="0.25">
      <c r="B603" s="56">
        <f t="shared" si="15"/>
        <v>245</v>
      </c>
    </row>
    <row r="604" spans="2:2" s="53" customFormat="1" x14ac:dyDescent="0.25">
      <c r="B604" s="56">
        <f t="shared" si="15"/>
        <v>246</v>
      </c>
    </row>
    <row r="605" spans="2:2" s="53" customFormat="1" x14ac:dyDescent="0.25">
      <c r="B605" s="56">
        <f t="shared" si="15"/>
        <v>247</v>
      </c>
    </row>
    <row r="606" spans="2:2" s="53" customFormat="1" x14ac:dyDescent="0.25">
      <c r="B606" s="56">
        <f t="shared" si="15"/>
        <v>248</v>
      </c>
    </row>
    <row r="607" spans="2:2" s="53" customFormat="1" x14ac:dyDescent="0.25">
      <c r="B607" s="56">
        <f t="shared" si="15"/>
        <v>249</v>
      </c>
    </row>
    <row r="608" spans="2:2" s="53" customFormat="1" x14ac:dyDescent="0.25">
      <c r="B608" s="56">
        <f t="shared" si="15"/>
        <v>250</v>
      </c>
    </row>
    <row r="609" spans="2:2" s="53" customFormat="1" x14ac:dyDescent="0.25">
      <c r="B609" s="56">
        <f t="shared" si="15"/>
        <v>251</v>
      </c>
    </row>
    <row r="610" spans="2:2" s="53" customFormat="1" x14ac:dyDescent="0.25">
      <c r="B610" s="56">
        <f t="shared" si="15"/>
        <v>252</v>
      </c>
    </row>
    <row r="611" spans="2:2" s="53" customFormat="1" x14ac:dyDescent="0.25">
      <c r="B611" s="56">
        <f t="shared" si="15"/>
        <v>253</v>
      </c>
    </row>
    <row r="612" spans="2:2" s="53" customFormat="1" x14ac:dyDescent="0.25">
      <c r="B612" s="56">
        <f t="shared" si="15"/>
        <v>254</v>
      </c>
    </row>
    <row r="613" spans="2:2" s="53" customFormat="1" x14ac:dyDescent="0.25">
      <c r="B613" s="56">
        <f t="shared" si="15"/>
        <v>255</v>
      </c>
    </row>
    <row r="614" spans="2:2" s="53" customFormat="1" x14ac:dyDescent="0.25">
      <c r="B614" s="56">
        <f t="shared" si="15"/>
        <v>256</v>
      </c>
    </row>
    <row r="615" spans="2:2" s="53" customFormat="1" x14ac:dyDescent="0.25">
      <c r="B615" s="56">
        <f t="shared" si="15"/>
        <v>257</v>
      </c>
    </row>
    <row r="616" spans="2:2" s="53" customFormat="1" x14ac:dyDescent="0.25">
      <c r="B616" s="56">
        <f t="shared" si="15"/>
        <v>258</v>
      </c>
    </row>
    <row r="617" spans="2:2" s="53" customFormat="1" x14ac:dyDescent="0.25">
      <c r="B617" s="56">
        <f t="shared" ref="B617:B680" si="16">+B616+1</f>
        <v>259</v>
      </c>
    </row>
    <row r="618" spans="2:2" s="53" customFormat="1" x14ac:dyDescent="0.25">
      <c r="B618" s="56">
        <f t="shared" si="16"/>
        <v>260</v>
      </c>
    </row>
    <row r="619" spans="2:2" s="53" customFormat="1" x14ac:dyDescent="0.25">
      <c r="B619" s="56">
        <f t="shared" si="16"/>
        <v>261</v>
      </c>
    </row>
    <row r="620" spans="2:2" s="53" customFormat="1" x14ac:dyDescent="0.25">
      <c r="B620" s="56">
        <f t="shared" si="16"/>
        <v>262</v>
      </c>
    </row>
    <row r="621" spans="2:2" s="53" customFormat="1" x14ac:dyDescent="0.25">
      <c r="B621" s="56">
        <f t="shared" si="16"/>
        <v>263</v>
      </c>
    </row>
    <row r="622" spans="2:2" s="53" customFormat="1" x14ac:dyDescent="0.25">
      <c r="B622" s="56">
        <f t="shared" si="16"/>
        <v>264</v>
      </c>
    </row>
    <row r="623" spans="2:2" s="53" customFormat="1" x14ac:dyDescent="0.25">
      <c r="B623" s="56">
        <f t="shared" si="16"/>
        <v>265</v>
      </c>
    </row>
    <row r="624" spans="2:2" s="53" customFormat="1" x14ac:dyDescent="0.25">
      <c r="B624" s="56">
        <f t="shared" si="16"/>
        <v>266</v>
      </c>
    </row>
    <row r="625" spans="2:2" s="53" customFormat="1" x14ac:dyDescent="0.25">
      <c r="B625" s="56">
        <f t="shared" si="16"/>
        <v>267</v>
      </c>
    </row>
    <row r="626" spans="2:2" s="53" customFormat="1" x14ac:dyDescent="0.25">
      <c r="B626" s="56">
        <f t="shared" si="16"/>
        <v>268</v>
      </c>
    </row>
    <row r="627" spans="2:2" s="53" customFormat="1" x14ac:dyDescent="0.25">
      <c r="B627" s="56">
        <f t="shared" si="16"/>
        <v>269</v>
      </c>
    </row>
    <row r="628" spans="2:2" s="53" customFormat="1" x14ac:dyDescent="0.25">
      <c r="B628" s="56">
        <f t="shared" si="16"/>
        <v>270</v>
      </c>
    </row>
    <row r="629" spans="2:2" s="53" customFormat="1" x14ac:dyDescent="0.25">
      <c r="B629" s="56">
        <f t="shared" si="16"/>
        <v>271</v>
      </c>
    </row>
    <row r="630" spans="2:2" s="53" customFormat="1" x14ac:dyDescent="0.25">
      <c r="B630" s="56">
        <f t="shared" si="16"/>
        <v>272</v>
      </c>
    </row>
    <row r="631" spans="2:2" s="53" customFormat="1" x14ac:dyDescent="0.25">
      <c r="B631" s="56">
        <f t="shared" si="16"/>
        <v>273</v>
      </c>
    </row>
    <row r="632" spans="2:2" s="53" customFormat="1" x14ac:dyDescent="0.25">
      <c r="B632" s="56">
        <f t="shared" si="16"/>
        <v>274</v>
      </c>
    </row>
    <row r="633" spans="2:2" s="53" customFormat="1" x14ac:dyDescent="0.25">
      <c r="B633" s="56">
        <f t="shared" si="16"/>
        <v>275</v>
      </c>
    </row>
    <row r="634" spans="2:2" s="53" customFormat="1" x14ac:dyDescent="0.25">
      <c r="B634" s="56">
        <f t="shared" si="16"/>
        <v>276</v>
      </c>
    </row>
    <row r="635" spans="2:2" s="53" customFormat="1" x14ac:dyDescent="0.25">
      <c r="B635" s="56">
        <f t="shared" si="16"/>
        <v>277</v>
      </c>
    </row>
    <row r="636" spans="2:2" s="53" customFormat="1" x14ac:dyDescent="0.25">
      <c r="B636" s="56">
        <f t="shared" si="16"/>
        <v>278</v>
      </c>
    </row>
    <row r="637" spans="2:2" s="53" customFormat="1" x14ac:dyDescent="0.25">
      <c r="B637" s="56">
        <f t="shared" si="16"/>
        <v>279</v>
      </c>
    </row>
    <row r="638" spans="2:2" s="53" customFormat="1" x14ac:dyDescent="0.25">
      <c r="B638" s="56">
        <f t="shared" si="16"/>
        <v>280</v>
      </c>
    </row>
    <row r="639" spans="2:2" s="53" customFormat="1" x14ac:dyDescent="0.25">
      <c r="B639" s="56">
        <f t="shared" si="16"/>
        <v>281</v>
      </c>
    </row>
    <row r="640" spans="2:2" s="53" customFormat="1" x14ac:dyDescent="0.25">
      <c r="B640" s="56">
        <f t="shared" si="16"/>
        <v>282</v>
      </c>
    </row>
    <row r="641" spans="2:2" s="53" customFormat="1" x14ac:dyDescent="0.25">
      <c r="B641" s="56">
        <f t="shared" si="16"/>
        <v>283</v>
      </c>
    </row>
    <row r="642" spans="2:2" s="53" customFormat="1" x14ac:dyDescent="0.25">
      <c r="B642" s="56">
        <f t="shared" si="16"/>
        <v>284</v>
      </c>
    </row>
    <row r="643" spans="2:2" s="53" customFormat="1" x14ac:dyDescent="0.25">
      <c r="B643" s="56">
        <f t="shared" si="16"/>
        <v>285</v>
      </c>
    </row>
    <row r="644" spans="2:2" s="53" customFormat="1" x14ac:dyDescent="0.25">
      <c r="B644" s="56">
        <f t="shared" si="16"/>
        <v>286</v>
      </c>
    </row>
    <row r="645" spans="2:2" s="53" customFormat="1" x14ac:dyDescent="0.25">
      <c r="B645" s="56">
        <f t="shared" si="16"/>
        <v>287</v>
      </c>
    </row>
    <row r="646" spans="2:2" s="53" customFormat="1" x14ac:dyDescent="0.25">
      <c r="B646" s="56">
        <f t="shared" si="16"/>
        <v>288</v>
      </c>
    </row>
    <row r="647" spans="2:2" s="53" customFormat="1" x14ac:dyDescent="0.25">
      <c r="B647" s="56">
        <f t="shared" si="16"/>
        <v>289</v>
      </c>
    </row>
    <row r="648" spans="2:2" s="53" customFormat="1" x14ac:dyDescent="0.25">
      <c r="B648" s="56">
        <f t="shared" si="16"/>
        <v>290</v>
      </c>
    </row>
    <row r="649" spans="2:2" s="53" customFormat="1" x14ac:dyDescent="0.25">
      <c r="B649" s="56">
        <f t="shared" si="16"/>
        <v>291</v>
      </c>
    </row>
    <row r="650" spans="2:2" s="53" customFormat="1" x14ac:dyDescent="0.25">
      <c r="B650" s="56">
        <f t="shared" si="16"/>
        <v>292</v>
      </c>
    </row>
    <row r="651" spans="2:2" s="53" customFormat="1" x14ac:dyDescent="0.25">
      <c r="B651" s="56">
        <f t="shared" si="16"/>
        <v>293</v>
      </c>
    </row>
    <row r="652" spans="2:2" s="53" customFormat="1" x14ac:dyDescent="0.25">
      <c r="B652" s="56">
        <f t="shared" si="16"/>
        <v>294</v>
      </c>
    </row>
    <row r="653" spans="2:2" s="53" customFormat="1" x14ac:dyDescent="0.25">
      <c r="B653" s="56">
        <f t="shared" si="16"/>
        <v>295</v>
      </c>
    </row>
    <row r="654" spans="2:2" s="53" customFormat="1" x14ac:dyDescent="0.25">
      <c r="B654" s="56">
        <f t="shared" si="16"/>
        <v>296</v>
      </c>
    </row>
    <row r="655" spans="2:2" s="53" customFormat="1" x14ac:dyDescent="0.25">
      <c r="B655" s="56">
        <f t="shared" si="16"/>
        <v>297</v>
      </c>
    </row>
    <row r="656" spans="2:2" s="53" customFormat="1" x14ac:dyDescent="0.25">
      <c r="B656" s="56">
        <f t="shared" si="16"/>
        <v>298</v>
      </c>
    </row>
    <row r="657" spans="2:2" s="53" customFormat="1" x14ac:dyDescent="0.25">
      <c r="B657" s="56">
        <f t="shared" si="16"/>
        <v>299</v>
      </c>
    </row>
    <row r="658" spans="2:2" s="53" customFormat="1" x14ac:dyDescent="0.25">
      <c r="B658" s="56">
        <f t="shared" si="16"/>
        <v>300</v>
      </c>
    </row>
    <row r="659" spans="2:2" s="53" customFormat="1" x14ac:dyDescent="0.25">
      <c r="B659" s="56">
        <f t="shared" si="16"/>
        <v>301</v>
      </c>
    </row>
    <row r="660" spans="2:2" s="53" customFormat="1" x14ac:dyDescent="0.25">
      <c r="B660" s="56">
        <f t="shared" si="16"/>
        <v>302</v>
      </c>
    </row>
    <row r="661" spans="2:2" s="53" customFormat="1" x14ac:dyDescent="0.25">
      <c r="B661" s="56">
        <f t="shared" si="16"/>
        <v>303</v>
      </c>
    </row>
    <row r="662" spans="2:2" s="53" customFormat="1" x14ac:dyDescent="0.25">
      <c r="B662" s="56">
        <f t="shared" si="16"/>
        <v>304</v>
      </c>
    </row>
    <row r="663" spans="2:2" s="53" customFormat="1" x14ac:dyDescent="0.25">
      <c r="B663" s="56">
        <f t="shared" si="16"/>
        <v>305</v>
      </c>
    </row>
    <row r="664" spans="2:2" s="53" customFormat="1" x14ac:dyDescent="0.25">
      <c r="B664" s="56">
        <f t="shared" si="16"/>
        <v>306</v>
      </c>
    </row>
    <row r="665" spans="2:2" s="53" customFormat="1" x14ac:dyDescent="0.25">
      <c r="B665" s="56">
        <f t="shared" si="16"/>
        <v>307</v>
      </c>
    </row>
    <row r="666" spans="2:2" s="53" customFormat="1" x14ac:dyDescent="0.25">
      <c r="B666" s="56">
        <f t="shared" si="16"/>
        <v>308</v>
      </c>
    </row>
    <row r="667" spans="2:2" s="53" customFormat="1" x14ac:dyDescent="0.25">
      <c r="B667" s="56">
        <f t="shared" si="16"/>
        <v>309</v>
      </c>
    </row>
    <row r="668" spans="2:2" s="53" customFormat="1" x14ac:dyDescent="0.25">
      <c r="B668" s="56">
        <f t="shared" si="16"/>
        <v>310</v>
      </c>
    </row>
    <row r="669" spans="2:2" s="53" customFormat="1" x14ac:dyDescent="0.25">
      <c r="B669" s="56">
        <f t="shared" si="16"/>
        <v>311</v>
      </c>
    </row>
    <row r="670" spans="2:2" s="53" customFormat="1" x14ac:dyDescent="0.25">
      <c r="B670" s="56">
        <f t="shared" si="16"/>
        <v>312</v>
      </c>
    </row>
    <row r="671" spans="2:2" s="53" customFormat="1" x14ac:dyDescent="0.25">
      <c r="B671" s="56">
        <f t="shared" si="16"/>
        <v>313</v>
      </c>
    </row>
    <row r="672" spans="2:2" s="53" customFormat="1" x14ac:dyDescent="0.25">
      <c r="B672" s="56">
        <f t="shared" si="16"/>
        <v>314</v>
      </c>
    </row>
    <row r="673" spans="2:2" s="53" customFormat="1" x14ac:dyDescent="0.25">
      <c r="B673" s="56">
        <f t="shared" si="16"/>
        <v>315</v>
      </c>
    </row>
    <row r="674" spans="2:2" s="53" customFormat="1" x14ac:dyDescent="0.25">
      <c r="B674" s="56">
        <f t="shared" si="16"/>
        <v>316</v>
      </c>
    </row>
    <row r="675" spans="2:2" s="53" customFormat="1" x14ac:dyDescent="0.25">
      <c r="B675" s="56">
        <f t="shared" si="16"/>
        <v>317</v>
      </c>
    </row>
    <row r="676" spans="2:2" s="53" customFormat="1" x14ac:dyDescent="0.25">
      <c r="B676" s="56">
        <f t="shared" si="16"/>
        <v>318</v>
      </c>
    </row>
    <row r="677" spans="2:2" s="53" customFormat="1" x14ac:dyDescent="0.25">
      <c r="B677" s="56">
        <f t="shared" si="16"/>
        <v>319</v>
      </c>
    </row>
    <row r="678" spans="2:2" s="53" customFormat="1" x14ac:dyDescent="0.25">
      <c r="B678" s="56">
        <f t="shared" si="16"/>
        <v>320</v>
      </c>
    </row>
    <row r="679" spans="2:2" s="53" customFormat="1" x14ac:dyDescent="0.25">
      <c r="B679" s="56">
        <f t="shared" si="16"/>
        <v>321</v>
      </c>
    </row>
    <row r="680" spans="2:2" s="53" customFormat="1" x14ac:dyDescent="0.25">
      <c r="B680" s="56">
        <f t="shared" si="16"/>
        <v>322</v>
      </c>
    </row>
    <row r="681" spans="2:2" s="53" customFormat="1" x14ac:dyDescent="0.25">
      <c r="B681" s="56">
        <f t="shared" ref="B681:B708" si="17">+B680+1</f>
        <v>323</v>
      </c>
    </row>
    <row r="682" spans="2:2" s="53" customFormat="1" x14ac:dyDescent="0.25">
      <c r="B682" s="56">
        <f t="shared" si="17"/>
        <v>324</v>
      </c>
    </row>
    <row r="683" spans="2:2" s="53" customFormat="1" x14ac:dyDescent="0.25">
      <c r="B683" s="56">
        <f t="shared" si="17"/>
        <v>325</v>
      </c>
    </row>
    <row r="684" spans="2:2" s="53" customFormat="1" x14ac:dyDescent="0.25">
      <c r="B684" s="56">
        <f t="shared" si="17"/>
        <v>326</v>
      </c>
    </row>
    <row r="685" spans="2:2" s="53" customFormat="1" x14ac:dyDescent="0.25">
      <c r="B685" s="56">
        <f t="shared" si="17"/>
        <v>327</v>
      </c>
    </row>
    <row r="686" spans="2:2" s="53" customFormat="1" x14ac:dyDescent="0.25">
      <c r="B686" s="56">
        <f t="shared" si="17"/>
        <v>328</v>
      </c>
    </row>
    <row r="687" spans="2:2" s="53" customFormat="1" x14ac:dyDescent="0.25">
      <c r="B687" s="56">
        <f t="shared" si="17"/>
        <v>329</v>
      </c>
    </row>
    <row r="688" spans="2:2" s="53" customFormat="1" x14ac:dyDescent="0.25">
      <c r="B688" s="56">
        <f t="shared" si="17"/>
        <v>330</v>
      </c>
    </row>
    <row r="689" spans="2:2" s="53" customFormat="1" x14ac:dyDescent="0.25">
      <c r="B689" s="56">
        <f t="shared" si="17"/>
        <v>331</v>
      </c>
    </row>
    <row r="690" spans="2:2" s="53" customFormat="1" x14ac:dyDescent="0.25">
      <c r="B690" s="56">
        <f t="shared" si="17"/>
        <v>332</v>
      </c>
    </row>
    <row r="691" spans="2:2" s="53" customFormat="1" x14ac:dyDescent="0.25">
      <c r="B691" s="56">
        <f t="shared" si="17"/>
        <v>333</v>
      </c>
    </row>
    <row r="692" spans="2:2" s="53" customFormat="1" x14ac:dyDescent="0.25">
      <c r="B692" s="56">
        <f t="shared" si="17"/>
        <v>334</v>
      </c>
    </row>
    <row r="693" spans="2:2" s="53" customFormat="1" x14ac:dyDescent="0.25">
      <c r="B693" s="56">
        <f t="shared" si="17"/>
        <v>335</v>
      </c>
    </row>
    <row r="694" spans="2:2" s="53" customFormat="1" x14ac:dyDescent="0.25">
      <c r="B694" s="56">
        <f t="shared" si="17"/>
        <v>336</v>
      </c>
    </row>
    <row r="695" spans="2:2" s="53" customFormat="1" x14ac:dyDescent="0.25">
      <c r="B695" s="56">
        <f t="shared" si="17"/>
        <v>337</v>
      </c>
    </row>
    <row r="696" spans="2:2" s="53" customFormat="1" x14ac:dyDescent="0.25">
      <c r="B696" s="56">
        <f t="shared" si="17"/>
        <v>338</v>
      </c>
    </row>
    <row r="697" spans="2:2" s="53" customFormat="1" x14ac:dyDescent="0.25">
      <c r="B697" s="56">
        <f t="shared" si="17"/>
        <v>339</v>
      </c>
    </row>
    <row r="698" spans="2:2" s="53" customFormat="1" x14ac:dyDescent="0.25">
      <c r="B698" s="56">
        <f t="shared" si="17"/>
        <v>340</v>
      </c>
    </row>
    <row r="699" spans="2:2" s="53" customFormat="1" x14ac:dyDescent="0.25">
      <c r="B699" s="56">
        <f t="shared" si="17"/>
        <v>341</v>
      </c>
    </row>
    <row r="700" spans="2:2" s="53" customFormat="1" x14ac:dyDescent="0.25">
      <c r="B700" s="56">
        <f t="shared" si="17"/>
        <v>342</v>
      </c>
    </row>
    <row r="701" spans="2:2" s="53" customFormat="1" x14ac:dyDescent="0.25">
      <c r="B701" s="56">
        <f t="shared" si="17"/>
        <v>343</v>
      </c>
    </row>
    <row r="702" spans="2:2" s="53" customFormat="1" x14ac:dyDescent="0.25">
      <c r="B702" s="56">
        <f t="shared" si="17"/>
        <v>344</v>
      </c>
    </row>
    <row r="703" spans="2:2" s="53" customFormat="1" x14ac:dyDescent="0.25">
      <c r="B703" s="56">
        <f t="shared" si="17"/>
        <v>345</v>
      </c>
    </row>
    <row r="704" spans="2:2" s="53" customFormat="1" x14ac:dyDescent="0.25">
      <c r="B704" s="56">
        <f t="shared" si="17"/>
        <v>346</v>
      </c>
    </row>
    <row r="705" spans="2:2" s="53" customFormat="1" x14ac:dyDescent="0.25">
      <c r="B705" s="56">
        <f t="shared" si="17"/>
        <v>347</v>
      </c>
    </row>
    <row r="706" spans="2:2" s="53" customFormat="1" x14ac:dyDescent="0.25">
      <c r="B706" s="56">
        <f t="shared" si="17"/>
        <v>348</v>
      </c>
    </row>
    <row r="707" spans="2:2" s="53" customFormat="1" x14ac:dyDescent="0.25">
      <c r="B707" s="56">
        <f t="shared" si="17"/>
        <v>349</v>
      </c>
    </row>
    <row r="708" spans="2:2" s="53" customFormat="1" x14ac:dyDescent="0.25">
      <c r="B708" s="56">
        <f t="shared" si="17"/>
        <v>350</v>
      </c>
    </row>
    <row r="709" spans="2:2" s="53" customFormat="1" x14ac:dyDescent="0.25">
      <c r="B709" s="56"/>
    </row>
    <row r="710" spans="2:2" s="53" customFormat="1" x14ac:dyDescent="0.25">
      <c r="B710" s="56"/>
    </row>
    <row r="711" spans="2:2" s="53" customFormat="1" x14ac:dyDescent="0.25">
      <c r="B711" s="56"/>
    </row>
    <row r="712" spans="2:2" s="53" customFormat="1" x14ac:dyDescent="0.25">
      <c r="B712" s="56"/>
    </row>
    <row r="713" spans="2:2" s="53" customFormat="1" x14ac:dyDescent="0.25">
      <c r="B713" s="56"/>
    </row>
    <row r="714" spans="2:2" s="53" customFormat="1" x14ac:dyDescent="0.25">
      <c r="B714" s="56"/>
    </row>
    <row r="715" spans="2:2" s="53" customFormat="1" x14ac:dyDescent="0.25">
      <c r="B715" s="56"/>
    </row>
    <row r="716" spans="2:2" s="53" customFormat="1" x14ac:dyDescent="0.25">
      <c r="B716" s="56"/>
    </row>
    <row r="717" spans="2:2" s="53" customFormat="1" x14ac:dyDescent="0.25">
      <c r="B717" s="56"/>
    </row>
    <row r="718" spans="2:2" s="53" customFormat="1" x14ac:dyDescent="0.25">
      <c r="B718" s="56"/>
    </row>
    <row r="719" spans="2:2" s="53" customFormat="1" x14ac:dyDescent="0.25">
      <c r="B719" s="56"/>
    </row>
    <row r="720" spans="2:2" s="53" customFormat="1" x14ac:dyDescent="0.25">
      <c r="B720" s="56"/>
    </row>
    <row r="721" spans="2:2" s="53" customFormat="1" x14ac:dyDescent="0.25">
      <c r="B721" s="56"/>
    </row>
    <row r="722" spans="2:2" s="53" customFormat="1" x14ac:dyDescent="0.25">
      <c r="B722" s="56"/>
    </row>
    <row r="723" spans="2:2" s="53" customFormat="1" x14ac:dyDescent="0.25">
      <c r="B723" s="56"/>
    </row>
    <row r="724" spans="2:2" s="53" customFormat="1" x14ac:dyDescent="0.25">
      <c r="B724" s="56"/>
    </row>
    <row r="725" spans="2:2" s="53" customFormat="1" x14ac:dyDescent="0.25">
      <c r="B725" s="56"/>
    </row>
    <row r="726" spans="2:2" s="53" customFormat="1" x14ac:dyDescent="0.25">
      <c r="B726" s="56"/>
    </row>
    <row r="727" spans="2:2" s="53" customFormat="1" x14ac:dyDescent="0.25">
      <c r="B727" s="56"/>
    </row>
    <row r="728" spans="2:2" s="53" customFormat="1" x14ac:dyDescent="0.25">
      <c r="B728" s="56"/>
    </row>
    <row r="729" spans="2:2" s="53" customFormat="1" x14ac:dyDescent="0.25">
      <c r="B729" s="56"/>
    </row>
    <row r="730" spans="2:2" s="53" customFormat="1" x14ac:dyDescent="0.25">
      <c r="B730" s="56"/>
    </row>
    <row r="731" spans="2:2" s="53" customFormat="1" x14ac:dyDescent="0.25">
      <c r="B731" s="56"/>
    </row>
    <row r="732" spans="2:2" s="53" customFormat="1" x14ac:dyDescent="0.25">
      <c r="B732" s="56"/>
    </row>
    <row r="733" spans="2:2" s="53" customFormat="1" x14ac:dyDescent="0.25">
      <c r="B733" s="56"/>
    </row>
    <row r="734" spans="2:2" s="53" customFormat="1" x14ac:dyDescent="0.25">
      <c r="B734" s="56"/>
    </row>
    <row r="735" spans="2:2" s="53" customFormat="1" x14ac:dyDescent="0.25">
      <c r="B735" s="56"/>
    </row>
    <row r="736" spans="2:2" s="53" customFormat="1" x14ac:dyDescent="0.25">
      <c r="B736" s="56"/>
    </row>
    <row r="737" spans="2:2" s="53" customFormat="1" x14ac:dyDescent="0.25">
      <c r="B737" s="56"/>
    </row>
    <row r="738" spans="2:2" s="53" customFormat="1" x14ac:dyDescent="0.25">
      <c r="B738" s="56"/>
    </row>
    <row r="739" spans="2:2" s="53" customFormat="1" x14ac:dyDescent="0.25">
      <c r="B739" s="56"/>
    </row>
    <row r="740" spans="2:2" s="53" customFormat="1" x14ac:dyDescent="0.25">
      <c r="B740" s="56"/>
    </row>
    <row r="741" spans="2:2" s="53" customFormat="1" x14ac:dyDescent="0.25">
      <c r="B741" s="56"/>
    </row>
    <row r="742" spans="2:2" s="53" customFormat="1" x14ac:dyDescent="0.25">
      <c r="B742" s="56"/>
    </row>
    <row r="743" spans="2:2" s="53" customFormat="1" x14ac:dyDescent="0.25">
      <c r="B743" s="56"/>
    </row>
    <row r="744" spans="2:2" s="53" customFormat="1" x14ac:dyDescent="0.25">
      <c r="B744" s="56"/>
    </row>
    <row r="745" spans="2:2" s="53" customFormat="1" x14ac:dyDescent="0.25">
      <c r="B745" s="56"/>
    </row>
    <row r="746" spans="2:2" s="53" customFormat="1" x14ac:dyDescent="0.25">
      <c r="B746" s="56"/>
    </row>
    <row r="747" spans="2:2" s="53" customFormat="1" x14ac:dyDescent="0.25">
      <c r="B747" s="56"/>
    </row>
    <row r="748" spans="2:2" s="53" customFormat="1" x14ac:dyDescent="0.25">
      <c r="B748" s="56"/>
    </row>
    <row r="749" spans="2:2" s="53" customFormat="1" x14ac:dyDescent="0.25">
      <c r="B749" s="56"/>
    </row>
    <row r="750" spans="2:2" s="53" customFormat="1" x14ac:dyDescent="0.25">
      <c r="B750" s="56"/>
    </row>
    <row r="751" spans="2:2" s="53" customFormat="1" x14ac:dyDescent="0.25">
      <c r="B751" s="56"/>
    </row>
    <row r="752" spans="2:2" s="53" customFormat="1" x14ac:dyDescent="0.25">
      <c r="B752" s="56"/>
    </row>
    <row r="753" spans="2:2" s="53" customFormat="1" x14ac:dyDescent="0.25">
      <c r="B753" s="56"/>
    </row>
    <row r="754" spans="2:2" s="53" customFormat="1" x14ac:dyDescent="0.25">
      <c r="B754" s="56"/>
    </row>
    <row r="755" spans="2:2" s="53" customFormat="1" x14ac:dyDescent="0.25">
      <c r="B755" s="56"/>
    </row>
    <row r="756" spans="2:2" s="53" customFormat="1" x14ac:dyDescent="0.25">
      <c r="B756" s="56"/>
    </row>
    <row r="757" spans="2:2" s="53" customFormat="1" x14ac:dyDescent="0.25">
      <c r="B757" s="56"/>
    </row>
    <row r="758" spans="2:2" s="53" customFormat="1" x14ac:dyDescent="0.25">
      <c r="B758" s="56"/>
    </row>
    <row r="759" spans="2:2" s="53" customFormat="1" x14ac:dyDescent="0.25">
      <c r="B759" s="56"/>
    </row>
    <row r="760" spans="2:2" s="53" customFormat="1" x14ac:dyDescent="0.25">
      <c r="B760" s="56"/>
    </row>
    <row r="761" spans="2:2" s="53" customFormat="1" x14ac:dyDescent="0.25">
      <c r="B761" s="56"/>
    </row>
    <row r="762" spans="2:2" s="53" customFormat="1" x14ac:dyDescent="0.25">
      <c r="B762" s="56"/>
    </row>
    <row r="763" spans="2:2" s="53" customFormat="1" x14ac:dyDescent="0.25">
      <c r="B763" s="56"/>
    </row>
    <row r="764" spans="2:2" s="53" customFormat="1" x14ac:dyDescent="0.25">
      <c r="B764" s="56"/>
    </row>
    <row r="765" spans="2:2" s="53" customFormat="1" x14ac:dyDescent="0.25">
      <c r="B765" s="56"/>
    </row>
    <row r="766" spans="2:2" s="53" customFormat="1" x14ac:dyDescent="0.25">
      <c r="B766" s="56"/>
    </row>
    <row r="767" spans="2:2" s="53" customFormat="1" x14ac:dyDescent="0.25">
      <c r="B767" s="56"/>
    </row>
    <row r="768" spans="2:2" s="53" customFormat="1" x14ac:dyDescent="0.25">
      <c r="B768" s="56"/>
    </row>
    <row r="769" spans="2:2" s="53" customFormat="1" x14ac:dyDescent="0.25">
      <c r="B769" s="56"/>
    </row>
    <row r="770" spans="2:2" s="53" customFormat="1" x14ac:dyDescent="0.25">
      <c r="B770" s="56"/>
    </row>
    <row r="771" spans="2:2" s="53" customFormat="1" x14ac:dyDescent="0.25">
      <c r="B771" s="56"/>
    </row>
    <row r="772" spans="2:2" s="53" customFormat="1" x14ac:dyDescent="0.25">
      <c r="B772" s="56"/>
    </row>
    <row r="773" spans="2:2" s="53" customFormat="1" x14ac:dyDescent="0.25">
      <c r="B773" s="56"/>
    </row>
    <row r="774" spans="2:2" s="53" customFormat="1" x14ac:dyDescent="0.25">
      <c r="B774" s="56"/>
    </row>
    <row r="775" spans="2:2" s="53" customFormat="1" x14ac:dyDescent="0.25">
      <c r="B775" s="56"/>
    </row>
    <row r="776" spans="2:2" s="53" customFormat="1" x14ac:dyDescent="0.25">
      <c r="B776" s="56"/>
    </row>
    <row r="777" spans="2:2" s="53" customFormat="1" x14ac:dyDescent="0.25">
      <c r="B777" s="56"/>
    </row>
    <row r="778" spans="2:2" s="53" customFormat="1" x14ac:dyDescent="0.25">
      <c r="B778" s="56"/>
    </row>
    <row r="779" spans="2:2" s="53" customFormat="1" x14ac:dyDescent="0.25">
      <c r="B779" s="56"/>
    </row>
    <row r="780" spans="2:2" s="53" customFormat="1" x14ac:dyDescent="0.25">
      <c r="B780" s="56"/>
    </row>
    <row r="781" spans="2:2" s="53" customFormat="1" x14ac:dyDescent="0.25">
      <c r="B781" s="56"/>
    </row>
    <row r="782" spans="2:2" s="53" customFormat="1" x14ac:dyDescent="0.25">
      <c r="B782" s="56"/>
    </row>
    <row r="783" spans="2:2" s="53" customFormat="1" x14ac:dyDescent="0.25">
      <c r="B783" s="56"/>
    </row>
    <row r="784" spans="2:2" s="53" customFormat="1" x14ac:dyDescent="0.25">
      <c r="B784" s="56"/>
    </row>
    <row r="785" spans="2:2" s="53" customFormat="1" x14ac:dyDescent="0.25">
      <c r="B785" s="56"/>
    </row>
    <row r="786" spans="2:2" s="53" customFormat="1" x14ac:dyDescent="0.25">
      <c r="B786" s="56"/>
    </row>
    <row r="787" spans="2:2" s="53" customFormat="1" x14ac:dyDescent="0.25">
      <c r="B787" s="56"/>
    </row>
    <row r="788" spans="2:2" s="53" customFormat="1" x14ac:dyDescent="0.25">
      <c r="B788" s="56"/>
    </row>
    <row r="789" spans="2:2" s="53" customFormat="1" x14ac:dyDescent="0.25">
      <c r="B789" s="56"/>
    </row>
    <row r="790" spans="2:2" s="53" customFormat="1" x14ac:dyDescent="0.25">
      <c r="B790" s="56"/>
    </row>
    <row r="791" spans="2:2" s="53" customFormat="1" x14ac:dyDescent="0.25">
      <c r="B791" s="56"/>
    </row>
    <row r="792" spans="2:2" s="53" customFormat="1" x14ac:dyDescent="0.25">
      <c r="B792" s="56"/>
    </row>
    <row r="793" spans="2:2" s="53" customFormat="1" x14ac:dyDescent="0.25">
      <c r="B793" s="56"/>
    </row>
    <row r="794" spans="2:2" s="53" customFormat="1" x14ac:dyDescent="0.25">
      <c r="B794" s="56"/>
    </row>
    <row r="795" spans="2:2" s="53" customFormat="1" x14ac:dyDescent="0.25">
      <c r="B795" s="56"/>
    </row>
    <row r="796" spans="2:2" s="53" customFormat="1" x14ac:dyDescent="0.25">
      <c r="B796" s="56"/>
    </row>
    <row r="797" spans="2:2" s="53" customFormat="1" x14ac:dyDescent="0.25">
      <c r="B797" s="56"/>
    </row>
    <row r="798" spans="2:2" s="53" customFormat="1" x14ac:dyDescent="0.25">
      <c r="B798" s="56"/>
    </row>
    <row r="799" spans="2:2" s="53" customFormat="1" x14ac:dyDescent="0.25">
      <c r="B799" s="56"/>
    </row>
    <row r="800" spans="2:2" s="53" customFormat="1" x14ac:dyDescent="0.25">
      <c r="B800" s="56"/>
    </row>
    <row r="801" spans="2:2" s="53" customFormat="1" x14ac:dyDescent="0.25">
      <c r="B801" s="56"/>
    </row>
    <row r="802" spans="2:2" s="53" customFormat="1" x14ac:dyDescent="0.25">
      <c r="B802" s="56"/>
    </row>
    <row r="803" spans="2:2" s="53" customFormat="1" x14ac:dyDescent="0.25">
      <c r="B803" s="56"/>
    </row>
    <row r="804" spans="2:2" s="53" customFormat="1" x14ac:dyDescent="0.25">
      <c r="B804" s="56"/>
    </row>
    <row r="805" spans="2:2" s="53" customFormat="1" x14ac:dyDescent="0.25">
      <c r="B805" s="56"/>
    </row>
    <row r="806" spans="2:2" s="53" customFormat="1" x14ac:dyDescent="0.25">
      <c r="B806" s="56"/>
    </row>
    <row r="807" spans="2:2" s="53" customFormat="1" x14ac:dyDescent="0.25">
      <c r="B807" s="56"/>
    </row>
    <row r="808" spans="2:2" s="53" customFormat="1" x14ac:dyDescent="0.25">
      <c r="B808" s="56"/>
    </row>
    <row r="809" spans="2:2" s="53" customFormat="1" x14ac:dyDescent="0.25">
      <c r="B809" s="56"/>
    </row>
    <row r="810" spans="2:2" s="53" customFormat="1" x14ac:dyDescent="0.25">
      <c r="B810" s="56"/>
    </row>
    <row r="811" spans="2:2" s="53" customFormat="1" x14ac:dyDescent="0.25">
      <c r="B811" s="56"/>
    </row>
    <row r="812" spans="2:2" s="53" customFormat="1" x14ac:dyDescent="0.25">
      <c r="B812" s="56"/>
    </row>
    <row r="813" spans="2:2" s="53" customFormat="1" x14ac:dyDescent="0.25">
      <c r="B813" s="56"/>
    </row>
    <row r="814" spans="2:2" s="53" customFormat="1" x14ac:dyDescent="0.25">
      <c r="B814" s="56"/>
    </row>
    <row r="815" spans="2:2" s="53" customFormat="1" x14ac:dyDescent="0.25">
      <c r="B815" s="56"/>
    </row>
    <row r="816" spans="2:2" s="53" customFormat="1" x14ac:dyDescent="0.25">
      <c r="B816" s="56"/>
    </row>
    <row r="817" spans="2:2" s="53" customFormat="1" x14ac:dyDescent="0.25">
      <c r="B817" s="56"/>
    </row>
    <row r="818" spans="2:2" s="53" customFormat="1" x14ac:dyDescent="0.25">
      <c r="B818" s="56"/>
    </row>
    <row r="819" spans="2:2" s="53" customFormat="1" x14ac:dyDescent="0.25">
      <c r="B819" s="56"/>
    </row>
    <row r="820" spans="2:2" s="53" customFormat="1" x14ac:dyDescent="0.25">
      <c r="B820" s="56"/>
    </row>
    <row r="821" spans="2:2" s="53" customFormat="1" x14ac:dyDescent="0.25">
      <c r="B821" s="56"/>
    </row>
    <row r="822" spans="2:2" s="53" customFormat="1" x14ac:dyDescent="0.25">
      <c r="B822" s="56"/>
    </row>
    <row r="823" spans="2:2" s="53" customFormat="1" x14ac:dyDescent="0.25">
      <c r="B823" s="56"/>
    </row>
    <row r="824" spans="2:2" s="53" customFormat="1" x14ac:dyDescent="0.25">
      <c r="B824" s="56"/>
    </row>
    <row r="825" spans="2:2" s="53" customFormat="1" x14ac:dyDescent="0.25">
      <c r="B825" s="56"/>
    </row>
    <row r="826" spans="2:2" s="53" customFormat="1" x14ac:dyDescent="0.25">
      <c r="B826" s="56"/>
    </row>
    <row r="827" spans="2:2" s="53" customFormat="1" x14ac:dyDescent="0.25">
      <c r="B827" s="56"/>
    </row>
    <row r="828" spans="2:2" s="53" customFormat="1" x14ac:dyDescent="0.25">
      <c r="B828" s="56"/>
    </row>
    <row r="829" spans="2:2" s="53" customFormat="1" x14ac:dyDescent="0.25">
      <c r="B829" s="56"/>
    </row>
    <row r="830" spans="2:2" s="53" customFormat="1" x14ac:dyDescent="0.25">
      <c r="B830" s="56"/>
    </row>
    <row r="831" spans="2:2" s="53" customFormat="1" x14ac:dyDescent="0.25">
      <c r="B831" s="56"/>
    </row>
    <row r="832" spans="2:2" s="53" customFormat="1" x14ac:dyDescent="0.25">
      <c r="B832" s="56"/>
    </row>
    <row r="833" spans="2:2" s="53" customFormat="1" x14ac:dyDescent="0.25">
      <c r="B833" s="56"/>
    </row>
    <row r="834" spans="2:2" s="53" customFormat="1" x14ac:dyDescent="0.25">
      <c r="B834" s="56"/>
    </row>
    <row r="835" spans="2:2" s="53" customFormat="1" x14ac:dyDescent="0.25">
      <c r="B835" s="56"/>
    </row>
    <row r="836" spans="2:2" s="53" customFormat="1" x14ac:dyDescent="0.25">
      <c r="B836" s="56"/>
    </row>
    <row r="837" spans="2:2" s="53" customFormat="1" x14ac:dyDescent="0.25">
      <c r="B837" s="56"/>
    </row>
    <row r="838" spans="2:2" s="53" customFormat="1" x14ac:dyDescent="0.25">
      <c r="B838" s="56"/>
    </row>
    <row r="839" spans="2:2" s="53" customFormat="1" x14ac:dyDescent="0.25">
      <c r="B839" s="56"/>
    </row>
    <row r="840" spans="2:2" s="53" customFormat="1" x14ac:dyDescent="0.25">
      <c r="B840" s="56"/>
    </row>
    <row r="841" spans="2:2" s="53" customFormat="1" x14ac:dyDescent="0.25">
      <c r="B841" s="56"/>
    </row>
    <row r="842" spans="2:2" s="53" customFormat="1" x14ac:dyDescent="0.25">
      <c r="B842" s="56"/>
    </row>
    <row r="843" spans="2:2" s="53" customFormat="1" x14ac:dyDescent="0.25">
      <c r="B843" s="56"/>
    </row>
    <row r="844" spans="2:2" s="53" customFormat="1" x14ac:dyDescent="0.25">
      <c r="B844" s="56"/>
    </row>
    <row r="845" spans="2:2" s="53" customFormat="1" x14ac:dyDescent="0.25">
      <c r="B845" s="56"/>
    </row>
    <row r="846" spans="2:2" s="53" customFormat="1" x14ac:dyDescent="0.25">
      <c r="B846" s="56"/>
    </row>
    <row r="847" spans="2:2" s="53" customFormat="1" x14ac:dyDescent="0.25">
      <c r="B847" s="56"/>
    </row>
    <row r="848" spans="2:2" s="53" customFormat="1" x14ac:dyDescent="0.25">
      <c r="B848" s="56"/>
    </row>
    <row r="849" spans="2:2" s="53" customFormat="1" x14ac:dyDescent="0.25">
      <c r="B849" s="56"/>
    </row>
    <row r="850" spans="2:2" s="53" customFormat="1" x14ac:dyDescent="0.25">
      <c r="B850" s="56"/>
    </row>
    <row r="851" spans="2:2" s="53" customFormat="1" x14ac:dyDescent="0.25">
      <c r="B851" s="56"/>
    </row>
    <row r="852" spans="2:2" s="53" customFormat="1" x14ac:dyDescent="0.25">
      <c r="B852" s="56"/>
    </row>
    <row r="853" spans="2:2" s="53" customFormat="1" x14ac:dyDescent="0.25">
      <c r="B853" s="56"/>
    </row>
    <row r="854" spans="2:2" s="53" customFormat="1" x14ac:dyDescent="0.25">
      <c r="B854" s="56"/>
    </row>
    <row r="855" spans="2:2" s="53" customFormat="1" x14ac:dyDescent="0.25">
      <c r="B855" s="56"/>
    </row>
    <row r="856" spans="2:2" s="53" customFormat="1" x14ac:dyDescent="0.25">
      <c r="B856" s="56"/>
    </row>
    <row r="857" spans="2:2" s="53" customFormat="1" x14ac:dyDescent="0.25">
      <c r="B857" s="56"/>
    </row>
    <row r="858" spans="2:2" s="53" customFormat="1" x14ac:dyDescent="0.25">
      <c r="B858" s="56"/>
    </row>
    <row r="859" spans="2:2" s="53" customFormat="1" x14ac:dyDescent="0.25">
      <c r="B859" s="56"/>
    </row>
    <row r="860" spans="2:2" s="53" customFormat="1" x14ac:dyDescent="0.25">
      <c r="B860" s="56"/>
    </row>
    <row r="861" spans="2:2" s="53" customFormat="1" x14ac:dyDescent="0.25">
      <c r="B861" s="56"/>
    </row>
    <row r="862" spans="2:2" s="53" customFormat="1" x14ac:dyDescent="0.25">
      <c r="B862" s="56"/>
    </row>
    <row r="863" spans="2:2" s="53" customFormat="1" x14ac:dyDescent="0.25">
      <c r="B863" s="56"/>
    </row>
    <row r="864" spans="2:2" s="53" customFormat="1" x14ac:dyDescent="0.25">
      <c r="B864" s="56"/>
    </row>
    <row r="865" spans="2:2" s="53" customFormat="1" x14ac:dyDescent="0.25">
      <c r="B865" s="56"/>
    </row>
    <row r="866" spans="2:2" s="53" customFormat="1" x14ac:dyDescent="0.25">
      <c r="B866" s="56"/>
    </row>
    <row r="867" spans="2:2" s="53" customFormat="1" x14ac:dyDescent="0.25">
      <c r="B867" s="56"/>
    </row>
    <row r="868" spans="2:2" s="53" customFormat="1" x14ac:dyDescent="0.25">
      <c r="B868" s="56"/>
    </row>
    <row r="869" spans="2:2" s="53" customFormat="1" x14ac:dyDescent="0.25">
      <c r="B869" s="56"/>
    </row>
    <row r="870" spans="2:2" s="53" customFormat="1" x14ac:dyDescent="0.25">
      <c r="B870" s="56"/>
    </row>
    <row r="871" spans="2:2" s="53" customFormat="1" x14ac:dyDescent="0.25">
      <c r="B871" s="56"/>
    </row>
    <row r="872" spans="2:2" s="53" customFormat="1" x14ac:dyDescent="0.25">
      <c r="B872" s="56"/>
    </row>
    <row r="873" spans="2:2" s="53" customFormat="1" x14ac:dyDescent="0.25">
      <c r="B873" s="56"/>
    </row>
    <row r="874" spans="2:2" s="53" customFormat="1" x14ac:dyDescent="0.25">
      <c r="B874" s="56"/>
    </row>
    <row r="875" spans="2:2" s="53" customFormat="1" x14ac:dyDescent="0.25">
      <c r="B875" s="56"/>
    </row>
    <row r="876" spans="2:2" s="53" customFormat="1" x14ac:dyDescent="0.25">
      <c r="B876" s="56"/>
    </row>
    <row r="877" spans="2:2" s="53" customFormat="1" x14ac:dyDescent="0.25">
      <c r="B877" s="56"/>
    </row>
    <row r="878" spans="2:2" s="53" customFormat="1" x14ac:dyDescent="0.25">
      <c r="B878" s="56"/>
    </row>
    <row r="879" spans="2:2" s="53" customFormat="1" x14ac:dyDescent="0.25">
      <c r="B879" s="56"/>
    </row>
    <row r="880" spans="2:2" s="53" customFormat="1" x14ac:dyDescent="0.25">
      <c r="B880" s="56"/>
    </row>
    <row r="881" spans="2:2" s="53" customFormat="1" x14ac:dyDescent="0.25">
      <c r="B881" s="56"/>
    </row>
    <row r="882" spans="2:2" s="53" customFormat="1" x14ac:dyDescent="0.25">
      <c r="B882" s="56"/>
    </row>
    <row r="883" spans="2:2" s="53" customFormat="1" x14ac:dyDescent="0.25">
      <c r="B883" s="56"/>
    </row>
    <row r="884" spans="2:2" s="53" customFormat="1" x14ac:dyDescent="0.25">
      <c r="B884" s="56"/>
    </row>
    <row r="885" spans="2:2" s="53" customFormat="1" x14ac:dyDescent="0.25">
      <c r="B885" s="56"/>
    </row>
    <row r="886" spans="2:2" s="53" customFormat="1" x14ac:dyDescent="0.25">
      <c r="B886" s="56"/>
    </row>
    <row r="887" spans="2:2" s="53" customFormat="1" x14ac:dyDescent="0.25">
      <c r="B887" s="56"/>
    </row>
    <row r="888" spans="2:2" s="53" customFormat="1" x14ac:dyDescent="0.25">
      <c r="B888" s="56"/>
    </row>
    <row r="889" spans="2:2" s="53" customFormat="1" x14ac:dyDescent="0.25">
      <c r="B889" s="56"/>
    </row>
    <row r="890" spans="2:2" s="53" customFormat="1" x14ac:dyDescent="0.25">
      <c r="B890" s="56"/>
    </row>
    <row r="891" spans="2:2" s="53" customFormat="1" x14ac:dyDescent="0.25">
      <c r="B891" s="56"/>
    </row>
    <row r="892" spans="2:2" s="53" customFormat="1" x14ac:dyDescent="0.25">
      <c r="B892" s="56"/>
    </row>
    <row r="893" spans="2:2" s="53" customFormat="1" x14ac:dyDescent="0.25">
      <c r="B893" s="56"/>
    </row>
    <row r="894" spans="2:2" s="53" customFormat="1" x14ac:dyDescent="0.25">
      <c r="B894" s="56"/>
    </row>
    <row r="895" spans="2:2" s="53" customFormat="1" x14ac:dyDescent="0.25">
      <c r="B895" s="56"/>
    </row>
    <row r="896" spans="2:2" s="53" customFormat="1" x14ac:dyDescent="0.25">
      <c r="B896" s="56"/>
    </row>
    <row r="897" spans="2:2" s="53" customFormat="1" x14ac:dyDescent="0.25">
      <c r="B897" s="56"/>
    </row>
    <row r="898" spans="2:2" s="53" customFormat="1" x14ac:dyDescent="0.25">
      <c r="B898" s="56"/>
    </row>
    <row r="899" spans="2:2" s="53" customFormat="1" x14ac:dyDescent="0.25">
      <c r="B899" s="56"/>
    </row>
    <row r="900" spans="2:2" s="53" customFormat="1" x14ac:dyDescent="0.25">
      <c r="B900" s="56"/>
    </row>
    <row r="901" spans="2:2" s="53" customFormat="1" x14ac:dyDescent="0.25">
      <c r="B901" s="56"/>
    </row>
    <row r="902" spans="2:2" s="53" customFormat="1" x14ac:dyDescent="0.25">
      <c r="B902" s="56"/>
    </row>
    <row r="903" spans="2:2" s="53" customFormat="1" x14ac:dyDescent="0.25">
      <c r="B903" s="56"/>
    </row>
    <row r="904" spans="2:2" s="53" customFormat="1" x14ac:dyDescent="0.25">
      <c r="B904" s="56"/>
    </row>
    <row r="905" spans="2:2" s="53" customFormat="1" x14ac:dyDescent="0.25">
      <c r="B905" s="56"/>
    </row>
    <row r="906" spans="2:2" s="53" customFormat="1" x14ac:dyDescent="0.25">
      <c r="B906" s="56"/>
    </row>
    <row r="907" spans="2:2" s="53" customFormat="1" x14ac:dyDescent="0.25">
      <c r="B907" s="56"/>
    </row>
    <row r="908" spans="2:2" s="53" customFormat="1" x14ac:dyDescent="0.25">
      <c r="B908" s="56"/>
    </row>
    <row r="909" spans="2:2" s="53" customFormat="1" x14ac:dyDescent="0.25">
      <c r="B909" s="56"/>
    </row>
    <row r="910" spans="2:2" s="53" customFormat="1" x14ac:dyDescent="0.25">
      <c r="B910" s="56"/>
    </row>
    <row r="911" spans="2:2" s="53" customFormat="1" x14ac:dyDescent="0.25">
      <c r="B911" s="56"/>
    </row>
    <row r="912" spans="2:2" s="53" customFormat="1" x14ac:dyDescent="0.25">
      <c r="B912" s="56"/>
    </row>
    <row r="913" spans="2:2" s="53" customFormat="1" x14ac:dyDescent="0.25">
      <c r="B913" s="56"/>
    </row>
    <row r="914" spans="2:2" s="53" customFormat="1" x14ac:dyDescent="0.25">
      <c r="B914" s="56"/>
    </row>
    <row r="915" spans="2:2" s="53" customFormat="1" x14ac:dyDescent="0.25">
      <c r="B915" s="56"/>
    </row>
    <row r="916" spans="2:2" s="53" customFormat="1" x14ac:dyDescent="0.25">
      <c r="B916" s="56"/>
    </row>
    <row r="917" spans="2:2" s="53" customFormat="1" x14ac:dyDescent="0.25">
      <c r="B917" s="56"/>
    </row>
    <row r="918" spans="2:2" s="53" customFormat="1" x14ac:dyDescent="0.25">
      <c r="B918" s="56"/>
    </row>
    <row r="919" spans="2:2" s="53" customFormat="1" x14ac:dyDescent="0.25">
      <c r="B919" s="56"/>
    </row>
    <row r="920" spans="2:2" s="53" customFormat="1" x14ac:dyDescent="0.25">
      <c r="B920" s="56"/>
    </row>
    <row r="921" spans="2:2" s="53" customFormat="1" x14ac:dyDescent="0.25">
      <c r="B921" s="56"/>
    </row>
    <row r="922" spans="2:2" s="53" customFormat="1" x14ac:dyDescent="0.25">
      <c r="B922" s="56"/>
    </row>
    <row r="923" spans="2:2" s="53" customFormat="1" x14ac:dyDescent="0.25">
      <c r="B923" s="56"/>
    </row>
    <row r="924" spans="2:2" s="53" customFormat="1" x14ac:dyDescent="0.25">
      <c r="B924" s="56"/>
    </row>
  </sheetData>
  <mergeCells count="3">
    <mergeCell ref="B1:G1"/>
    <mergeCell ref="B2:K2"/>
    <mergeCell ref="B356:G356"/>
  </mergeCells>
  <conditionalFormatting sqref="N11:AM11 N20:AM20">
    <cfRule type="cellIs" dxfId="5741" priority="1" operator="lessThanOrEqual">
      <formula>3</formula>
    </cfRule>
  </conditionalFormatting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Q337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3" customWidth="1"/>
    <col min="2" max="2" width="5.140625" customWidth="1"/>
    <col min="3" max="3" width="4.85546875" style="56" customWidth="1"/>
    <col min="4" max="4" width="7" customWidth="1"/>
    <col min="6" max="6" width="18.28515625" bestFit="1" customWidth="1"/>
    <col min="7" max="7" width="6.7109375" customWidth="1"/>
    <col min="8" max="8" width="4.28515625" hidden="1" customWidth="1"/>
    <col min="9" max="9" width="4.140625" hidden="1" customWidth="1"/>
    <col min="10" max="10" width="3.140625" hidden="1" customWidth="1"/>
    <col min="11" max="11" width="7.5703125" hidden="1" customWidth="1"/>
    <col min="12" max="12" width="5.85546875" customWidth="1"/>
    <col min="13" max="13" width="4.140625" hidden="1" customWidth="1"/>
    <col min="14" max="39" width="6.7109375" hidden="1" customWidth="1"/>
    <col min="40" max="43" width="9.140625" hidden="1" customWidth="1"/>
  </cols>
  <sheetData>
    <row r="1" spans="1:40" ht="30.75" customHeight="1" x14ac:dyDescent="0.3">
      <c r="B1" s="107" t="s">
        <v>79</v>
      </c>
      <c r="C1" s="107"/>
      <c r="D1" s="107"/>
      <c r="E1" s="107"/>
      <c r="F1" s="107"/>
      <c r="G1" s="107"/>
      <c r="H1" s="70"/>
      <c r="I1" s="67"/>
      <c r="J1" s="21"/>
      <c r="K1" s="53"/>
      <c r="M1" s="53"/>
      <c r="N1" s="66" t="s">
        <v>72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0" x14ac:dyDescent="0.25">
      <c r="B2" s="111" t="s">
        <v>74</v>
      </c>
      <c r="C2" s="111"/>
      <c r="D2" s="111"/>
      <c r="E2" s="111"/>
      <c r="F2" s="111"/>
      <c r="G2" s="111"/>
      <c r="H2" s="111"/>
      <c r="I2" s="111"/>
      <c r="M2" s="53"/>
      <c r="N2" s="66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r="3" spans="1:40" x14ac:dyDescent="0.25">
      <c r="A3" s="27" t="s">
        <v>39</v>
      </c>
      <c r="B3" s="8" t="s">
        <v>29</v>
      </c>
      <c r="C3" s="8" t="s">
        <v>30</v>
      </c>
      <c r="D3" s="8" t="s">
        <v>18</v>
      </c>
      <c r="E3" s="11" t="s">
        <v>17</v>
      </c>
      <c r="F3" s="11" t="s">
        <v>0</v>
      </c>
      <c r="G3" s="11" t="s">
        <v>1</v>
      </c>
      <c r="H3" s="11" t="s">
        <v>28</v>
      </c>
      <c r="I3" s="12" t="s">
        <v>32</v>
      </c>
      <c r="J3" s="47" t="s">
        <v>31</v>
      </c>
      <c r="K3" s="8" t="s">
        <v>47</v>
      </c>
      <c r="M3" s="53"/>
      <c r="N3" s="54" t="s">
        <v>45</v>
      </c>
      <c r="O3" s="54" t="s">
        <v>43</v>
      </c>
      <c r="P3" s="54" t="s">
        <v>24</v>
      </c>
      <c r="Q3" s="54" t="s">
        <v>27</v>
      </c>
      <c r="R3" s="54" t="s">
        <v>71</v>
      </c>
      <c r="S3" s="54" t="s">
        <v>40</v>
      </c>
      <c r="T3" s="54" t="s">
        <v>42</v>
      </c>
      <c r="U3" s="54" t="s">
        <v>19</v>
      </c>
      <c r="V3" s="54" t="s">
        <v>20</v>
      </c>
      <c r="W3" s="54" t="s">
        <v>21</v>
      </c>
      <c r="X3" s="54" t="s">
        <v>22</v>
      </c>
      <c r="Y3" s="54" t="s">
        <v>33</v>
      </c>
      <c r="Z3" s="54" t="s">
        <v>54</v>
      </c>
      <c r="AA3" s="54" t="s">
        <v>76</v>
      </c>
      <c r="AB3" s="54"/>
      <c r="AC3" s="54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53"/>
    </row>
    <row r="4" spans="1:40" x14ac:dyDescent="0.25">
      <c r="A4" s="53" t="e">
        <f t="shared" ref="A4:A11" si="0">+K4</f>
        <v>#REF!</v>
      </c>
      <c r="B4">
        <v>1</v>
      </c>
      <c r="C4" s="48">
        <v>463</v>
      </c>
      <c r="D4" s="40" t="s">
        <v>444</v>
      </c>
      <c r="E4" s="4" t="e">
        <f>+VLOOKUP($C4,#REF!,2,"false")</f>
        <v>#REF!</v>
      </c>
      <c r="F4" s="4" t="e">
        <f>+VLOOKUP($C4,#REF!,3,"false")</f>
        <v>#REF!</v>
      </c>
      <c r="G4" s="4" t="e">
        <f>+VLOOKUP($C4,#REF!,4,"false")</f>
        <v>#REF!</v>
      </c>
      <c r="H4" s="4" t="e">
        <f>+VLOOKUP($C4,#REF!,5,"false")</f>
        <v>#REF!</v>
      </c>
      <c r="I4" s="41" t="e">
        <f>+VLOOKUP($C4,#REF!,6,"false")</f>
        <v>#REF!</v>
      </c>
      <c r="J4" s="57" t="e">
        <f t="shared" ref="J4:J11" si="1">TEXT(SUMPRODUCT(--(G4=$G$4:$G$598),--(B4&gt;$B$4:$B$598))+1,0)</f>
        <v>#REF!</v>
      </c>
      <c r="K4" s="58" t="e">
        <f t="shared" ref="K4:K11" si="2">+G4&amp;"  "&amp;J4</f>
        <v>#REF!</v>
      </c>
      <c r="M4" s="53">
        <v>1</v>
      </c>
      <c r="N4" s="59" t="str">
        <f t="shared" ref="N4:N9" si="3">+IF(ISNA(VLOOKUP(N$3&amp;"  "&amp;$M4,$A$3:$I$110,2,0)),"",VLOOKUP(N$3&amp;"  "&amp;$M4,$A$3:$I$110,2,0))</f>
        <v/>
      </c>
      <c r="O4" s="59" t="str">
        <f t="shared" ref="O4:AM9" si="4">+IF(ISNA(VLOOKUP(O$3&amp;"  "&amp;$M4,$A$3:$I$110,2,0)),"",VLOOKUP(O$3&amp;"  "&amp;$M4,$A$3:$I$110,2,0))</f>
        <v/>
      </c>
      <c r="P4" s="59" t="str">
        <f t="shared" si="4"/>
        <v/>
      </c>
      <c r="Q4" s="59" t="str">
        <f t="shared" si="4"/>
        <v/>
      </c>
      <c r="R4" s="59" t="str">
        <f t="shared" si="4"/>
        <v/>
      </c>
      <c r="S4" s="59" t="str">
        <f t="shared" si="4"/>
        <v/>
      </c>
      <c r="T4" s="59" t="str">
        <f t="shared" si="4"/>
        <v/>
      </c>
      <c r="U4" s="59" t="str">
        <f t="shared" si="4"/>
        <v/>
      </c>
      <c r="V4" s="59" t="str">
        <f t="shared" si="4"/>
        <v/>
      </c>
      <c r="W4" s="59" t="str">
        <f t="shared" si="4"/>
        <v/>
      </c>
      <c r="X4" s="59" t="str">
        <f t="shared" si="4"/>
        <v/>
      </c>
      <c r="Y4" s="59" t="str">
        <f t="shared" si="4"/>
        <v/>
      </c>
      <c r="Z4" s="59" t="str">
        <f t="shared" si="4"/>
        <v/>
      </c>
      <c r="AA4" s="59" t="str">
        <f t="shared" si="4"/>
        <v/>
      </c>
      <c r="AB4" s="59" t="str">
        <f t="shared" si="4"/>
        <v/>
      </c>
      <c r="AC4" s="59" t="str">
        <f t="shared" si="4"/>
        <v/>
      </c>
      <c r="AD4" s="59" t="str">
        <f t="shared" si="4"/>
        <v/>
      </c>
      <c r="AE4" s="59" t="str">
        <f t="shared" si="4"/>
        <v/>
      </c>
      <c r="AF4" s="59" t="str">
        <f t="shared" si="4"/>
        <v/>
      </c>
      <c r="AG4" s="59" t="str">
        <f t="shared" si="4"/>
        <v/>
      </c>
      <c r="AH4" s="59" t="str">
        <f t="shared" si="4"/>
        <v/>
      </c>
      <c r="AI4" s="59" t="str">
        <f t="shared" si="4"/>
        <v/>
      </c>
      <c r="AJ4" s="59" t="str">
        <f t="shared" si="4"/>
        <v/>
      </c>
      <c r="AK4" s="59" t="str">
        <f t="shared" si="4"/>
        <v/>
      </c>
      <c r="AL4" s="59" t="str">
        <f t="shared" si="4"/>
        <v/>
      </c>
      <c r="AM4" s="59" t="str">
        <f t="shared" si="4"/>
        <v/>
      </c>
      <c r="AN4" s="53"/>
    </row>
    <row r="5" spans="1:40" x14ac:dyDescent="0.25">
      <c r="A5" s="53" t="e">
        <f t="shared" si="0"/>
        <v>#REF!</v>
      </c>
      <c r="B5">
        <f>+B4+1</f>
        <v>2</v>
      </c>
      <c r="C5" s="48">
        <v>490</v>
      </c>
      <c r="D5" s="40" t="s">
        <v>445</v>
      </c>
      <c r="E5" s="4" t="e">
        <f>+VLOOKUP($C5,#REF!,2,"false")</f>
        <v>#REF!</v>
      </c>
      <c r="F5" s="4" t="e">
        <f>+VLOOKUP($C5,#REF!,3,"false")</f>
        <v>#REF!</v>
      </c>
      <c r="G5" s="4" t="e">
        <f>+VLOOKUP($C5,#REF!,4,"false")</f>
        <v>#REF!</v>
      </c>
      <c r="H5" s="4" t="e">
        <f>+VLOOKUP($C5,#REF!,5,"false")</f>
        <v>#REF!</v>
      </c>
      <c r="I5" s="41" t="e">
        <f>+VLOOKUP($C5,#REF!,6,"false")</f>
        <v>#REF!</v>
      </c>
      <c r="J5" s="57" t="e">
        <f t="shared" si="1"/>
        <v>#REF!</v>
      </c>
      <c r="K5" s="58" t="e">
        <f t="shared" si="2"/>
        <v>#REF!</v>
      </c>
      <c r="M5" s="53">
        <v>2</v>
      </c>
      <c r="N5" s="59" t="str">
        <f t="shared" si="3"/>
        <v/>
      </c>
      <c r="O5" s="59" t="str">
        <f t="shared" ref="O5:AC5" si="5">+IF(ISNA(VLOOKUP(O$3&amp;"  "&amp;$M5,$A$3:$I$110,2,0)),"",VLOOKUP(O$3&amp;"  "&amp;$M5,$A$3:$I$110,2,0))</f>
        <v/>
      </c>
      <c r="P5" s="59" t="str">
        <f t="shared" si="5"/>
        <v/>
      </c>
      <c r="Q5" s="59" t="str">
        <f t="shared" si="5"/>
        <v/>
      </c>
      <c r="R5" s="59" t="str">
        <f t="shared" si="5"/>
        <v/>
      </c>
      <c r="S5" s="59" t="str">
        <f t="shared" si="5"/>
        <v/>
      </c>
      <c r="T5" s="59" t="str">
        <f t="shared" si="5"/>
        <v/>
      </c>
      <c r="U5" s="59" t="str">
        <f t="shared" si="5"/>
        <v/>
      </c>
      <c r="V5" s="59" t="str">
        <f t="shared" si="5"/>
        <v/>
      </c>
      <c r="W5" s="59" t="str">
        <f t="shared" si="5"/>
        <v/>
      </c>
      <c r="X5" s="59" t="str">
        <f t="shared" si="5"/>
        <v/>
      </c>
      <c r="Y5" s="59" t="str">
        <f t="shared" si="5"/>
        <v/>
      </c>
      <c r="Z5" s="59" t="str">
        <f t="shared" si="5"/>
        <v/>
      </c>
      <c r="AA5" s="59" t="str">
        <f t="shared" si="5"/>
        <v/>
      </c>
      <c r="AB5" s="59" t="str">
        <f t="shared" si="5"/>
        <v/>
      </c>
      <c r="AC5" s="59" t="str">
        <f t="shared" si="5"/>
        <v/>
      </c>
      <c r="AD5" s="59" t="str">
        <f t="shared" si="4"/>
        <v/>
      </c>
      <c r="AE5" s="59" t="str">
        <f t="shared" si="4"/>
        <v/>
      </c>
      <c r="AF5" s="59" t="str">
        <f t="shared" si="4"/>
        <v/>
      </c>
      <c r="AG5" s="59" t="str">
        <f t="shared" si="4"/>
        <v/>
      </c>
      <c r="AH5" s="59" t="str">
        <f t="shared" si="4"/>
        <v/>
      </c>
      <c r="AI5" s="59" t="str">
        <f t="shared" si="4"/>
        <v/>
      </c>
      <c r="AJ5" s="59" t="str">
        <f t="shared" si="4"/>
        <v/>
      </c>
      <c r="AK5" s="59" t="str">
        <f t="shared" si="4"/>
        <v/>
      </c>
      <c r="AL5" s="59" t="str">
        <f t="shared" si="4"/>
        <v/>
      </c>
      <c r="AM5" s="59" t="str">
        <f t="shared" si="4"/>
        <v/>
      </c>
      <c r="AN5" s="53"/>
    </row>
    <row r="6" spans="1:40" x14ac:dyDescent="0.25">
      <c r="A6" s="53" t="e">
        <f t="shared" si="0"/>
        <v>#REF!</v>
      </c>
      <c r="B6" s="46">
        <f t="shared" ref="B6:B46" si="6">+B5+1</f>
        <v>3</v>
      </c>
      <c r="C6" s="48">
        <v>458</v>
      </c>
      <c r="D6" s="40" t="s">
        <v>446</v>
      </c>
      <c r="E6" s="4" t="e">
        <f>+VLOOKUP($C6,#REF!,2,"false")</f>
        <v>#REF!</v>
      </c>
      <c r="F6" s="4" t="e">
        <f>+VLOOKUP($C6,#REF!,3,"false")</f>
        <v>#REF!</v>
      </c>
      <c r="G6" s="4" t="e">
        <f>+VLOOKUP($C6,#REF!,4,"false")</f>
        <v>#REF!</v>
      </c>
      <c r="H6" s="4" t="e">
        <f>+VLOOKUP($C6,#REF!,5,"false")</f>
        <v>#REF!</v>
      </c>
      <c r="I6" s="41" t="e">
        <f>+VLOOKUP($C6,#REF!,6,"false")</f>
        <v>#REF!</v>
      </c>
      <c r="J6" s="57" t="e">
        <f t="shared" si="1"/>
        <v>#REF!</v>
      </c>
      <c r="K6" s="58" t="e">
        <f t="shared" si="2"/>
        <v>#REF!</v>
      </c>
      <c r="M6" s="53">
        <v>3</v>
      </c>
      <c r="N6" s="59" t="str">
        <f t="shared" si="3"/>
        <v/>
      </c>
      <c r="O6" s="59" t="str">
        <f t="shared" si="4"/>
        <v/>
      </c>
      <c r="P6" s="59" t="str">
        <f t="shared" si="4"/>
        <v/>
      </c>
      <c r="Q6" s="59" t="str">
        <f t="shared" si="4"/>
        <v/>
      </c>
      <c r="R6" s="59" t="str">
        <f t="shared" si="4"/>
        <v/>
      </c>
      <c r="S6" s="59" t="str">
        <f t="shared" si="4"/>
        <v/>
      </c>
      <c r="T6" s="59" t="str">
        <f t="shared" si="4"/>
        <v/>
      </c>
      <c r="U6" s="59" t="str">
        <f t="shared" si="4"/>
        <v/>
      </c>
      <c r="V6" s="59" t="str">
        <f t="shared" si="4"/>
        <v/>
      </c>
      <c r="W6" s="59" t="str">
        <f t="shared" si="4"/>
        <v/>
      </c>
      <c r="X6" s="59" t="str">
        <f t="shared" si="4"/>
        <v/>
      </c>
      <c r="Y6" s="59" t="str">
        <f t="shared" si="4"/>
        <v/>
      </c>
      <c r="Z6" s="59" t="str">
        <f t="shared" si="4"/>
        <v/>
      </c>
      <c r="AA6" s="59" t="str">
        <f t="shared" si="4"/>
        <v/>
      </c>
      <c r="AB6" s="59" t="str">
        <f t="shared" si="4"/>
        <v/>
      </c>
      <c r="AC6" s="59" t="str">
        <f t="shared" si="4"/>
        <v/>
      </c>
      <c r="AD6" s="59" t="str">
        <f t="shared" si="4"/>
        <v/>
      </c>
      <c r="AE6" s="59" t="str">
        <f t="shared" si="4"/>
        <v/>
      </c>
      <c r="AF6" s="59" t="str">
        <f t="shared" si="4"/>
        <v/>
      </c>
      <c r="AG6" s="59" t="str">
        <f t="shared" si="4"/>
        <v/>
      </c>
      <c r="AH6" s="59" t="str">
        <f t="shared" si="4"/>
        <v/>
      </c>
      <c r="AI6" s="59" t="str">
        <f t="shared" si="4"/>
        <v/>
      </c>
      <c r="AJ6" s="59" t="str">
        <f t="shared" si="4"/>
        <v/>
      </c>
      <c r="AK6" s="59" t="str">
        <f t="shared" si="4"/>
        <v/>
      </c>
      <c r="AL6" s="59" t="str">
        <f t="shared" si="4"/>
        <v/>
      </c>
      <c r="AM6" s="59" t="str">
        <f t="shared" si="4"/>
        <v/>
      </c>
      <c r="AN6" s="53"/>
    </row>
    <row r="7" spans="1:40" x14ac:dyDescent="0.25">
      <c r="A7" s="53" t="e">
        <f t="shared" si="0"/>
        <v>#REF!</v>
      </c>
      <c r="B7" s="46">
        <f t="shared" si="6"/>
        <v>4</v>
      </c>
      <c r="C7" s="48">
        <v>482</v>
      </c>
      <c r="D7" s="40" t="s">
        <v>447</v>
      </c>
      <c r="E7" s="4" t="e">
        <f>+VLOOKUP($C7,#REF!,2,"false")</f>
        <v>#REF!</v>
      </c>
      <c r="F7" s="4" t="e">
        <f>+VLOOKUP($C7,#REF!,3,"false")</f>
        <v>#REF!</v>
      </c>
      <c r="G7" s="4" t="e">
        <f>+VLOOKUP($C7,#REF!,4,"false")</f>
        <v>#REF!</v>
      </c>
      <c r="H7" s="4" t="e">
        <f>+VLOOKUP($C7,#REF!,5,"false")</f>
        <v>#REF!</v>
      </c>
      <c r="I7" s="41" t="e">
        <f>+VLOOKUP($C7,#REF!,6,"false")</f>
        <v>#REF!</v>
      </c>
      <c r="J7" s="57" t="e">
        <f t="shared" si="1"/>
        <v>#REF!</v>
      </c>
      <c r="K7" s="58" t="e">
        <f t="shared" si="2"/>
        <v>#REF!</v>
      </c>
      <c r="M7" s="53">
        <v>4</v>
      </c>
      <c r="N7" s="59" t="str">
        <f t="shared" si="3"/>
        <v/>
      </c>
      <c r="O7" s="59" t="str">
        <f t="shared" si="4"/>
        <v/>
      </c>
      <c r="P7" s="59" t="str">
        <f t="shared" si="4"/>
        <v/>
      </c>
      <c r="Q7" s="59" t="str">
        <f t="shared" si="4"/>
        <v/>
      </c>
      <c r="R7" s="59" t="str">
        <f t="shared" si="4"/>
        <v/>
      </c>
      <c r="S7" s="59" t="str">
        <f t="shared" si="4"/>
        <v/>
      </c>
      <c r="T7" s="59" t="str">
        <f t="shared" si="4"/>
        <v/>
      </c>
      <c r="U7" s="59" t="str">
        <f t="shared" si="4"/>
        <v/>
      </c>
      <c r="V7" s="59" t="str">
        <f t="shared" si="4"/>
        <v/>
      </c>
      <c r="W7" s="59" t="str">
        <f t="shared" si="4"/>
        <v/>
      </c>
      <c r="X7" s="59" t="str">
        <f t="shared" si="4"/>
        <v/>
      </c>
      <c r="Y7" s="59" t="str">
        <f t="shared" si="4"/>
        <v/>
      </c>
      <c r="Z7" s="59" t="str">
        <f t="shared" si="4"/>
        <v/>
      </c>
      <c r="AA7" s="59" t="str">
        <f t="shared" si="4"/>
        <v/>
      </c>
      <c r="AB7" s="59" t="str">
        <f t="shared" si="4"/>
        <v/>
      </c>
      <c r="AC7" s="59" t="str">
        <f t="shared" si="4"/>
        <v/>
      </c>
      <c r="AD7" s="59" t="str">
        <f t="shared" si="4"/>
        <v/>
      </c>
      <c r="AE7" s="59" t="str">
        <f t="shared" si="4"/>
        <v/>
      </c>
      <c r="AF7" s="59" t="str">
        <f t="shared" si="4"/>
        <v/>
      </c>
      <c r="AG7" s="59" t="str">
        <f t="shared" si="4"/>
        <v/>
      </c>
      <c r="AH7" s="59" t="str">
        <f t="shared" si="4"/>
        <v/>
      </c>
      <c r="AI7" s="59" t="str">
        <f t="shared" si="4"/>
        <v/>
      </c>
      <c r="AJ7" s="59" t="str">
        <f t="shared" si="4"/>
        <v/>
      </c>
      <c r="AK7" s="59" t="str">
        <f t="shared" si="4"/>
        <v/>
      </c>
      <c r="AL7" s="59" t="str">
        <f t="shared" si="4"/>
        <v/>
      </c>
      <c r="AM7" s="59" t="str">
        <f t="shared" si="4"/>
        <v/>
      </c>
      <c r="AN7" s="53"/>
    </row>
    <row r="8" spans="1:40" x14ac:dyDescent="0.25">
      <c r="A8" s="53" t="e">
        <f t="shared" si="0"/>
        <v>#REF!</v>
      </c>
      <c r="B8" s="46">
        <f t="shared" si="6"/>
        <v>5</v>
      </c>
      <c r="C8" s="48">
        <v>479</v>
      </c>
      <c r="D8" s="40" t="s">
        <v>448</v>
      </c>
      <c r="E8" s="4" t="e">
        <f>+VLOOKUP($C8,#REF!,2,"false")</f>
        <v>#REF!</v>
      </c>
      <c r="F8" s="4" t="e">
        <f>+VLOOKUP($C8,#REF!,3,"false")</f>
        <v>#REF!</v>
      </c>
      <c r="G8" s="4" t="e">
        <f>+VLOOKUP($C8,#REF!,4,"false")</f>
        <v>#REF!</v>
      </c>
      <c r="H8" s="4" t="e">
        <f>+VLOOKUP($C8,#REF!,5,"false")</f>
        <v>#REF!</v>
      </c>
      <c r="I8" s="41" t="e">
        <f>+VLOOKUP($C8,#REF!,6,"false")</f>
        <v>#REF!</v>
      </c>
      <c r="J8" s="57" t="e">
        <f t="shared" si="1"/>
        <v>#REF!</v>
      </c>
      <c r="K8" s="58" t="e">
        <f t="shared" si="2"/>
        <v>#REF!</v>
      </c>
      <c r="M8" s="53"/>
      <c r="N8" s="59" t="str">
        <f t="shared" si="3"/>
        <v/>
      </c>
      <c r="O8" s="59" t="str">
        <f t="shared" si="4"/>
        <v/>
      </c>
      <c r="P8" s="59" t="str">
        <f t="shared" si="4"/>
        <v/>
      </c>
      <c r="Q8" s="59" t="str">
        <f t="shared" si="4"/>
        <v/>
      </c>
      <c r="R8" s="59" t="str">
        <f t="shared" si="4"/>
        <v/>
      </c>
      <c r="S8" s="59" t="str">
        <f t="shared" si="4"/>
        <v/>
      </c>
      <c r="T8" s="59" t="str">
        <f t="shared" si="4"/>
        <v/>
      </c>
      <c r="U8" s="59" t="str">
        <f t="shared" si="4"/>
        <v/>
      </c>
      <c r="V8" s="59" t="str">
        <f t="shared" si="4"/>
        <v/>
      </c>
      <c r="W8" s="59" t="str">
        <f t="shared" si="4"/>
        <v/>
      </c>
      <c r="X8" s="59" t="str">
        <f t="shared" si="4"/>
        <v/>
      </c>
      <c r="Y8" s="59" t="str">
        <f t="shared" si="4"/>
        <v/>
      </c>
      <c r="Z8" s="59" t="str">
        <f t="shared" si="4"/>
        <v/>
      </c>
      <c r="AA8" s="59" t="str">
        <f t="shared" si="4"/>
        <v/>
      </c>
      <c r="AB8" s="59" t="str">
        <f t="shared" si="4"/>
        <v/>
      </c>
      <c r="AC8" s="59" t="str">
        <f t="shared" si="4"/>
        <v/>
      </c>
      <c r="AD8" s="59" t="str">
        <f t="shared" si="4"/>
        <v/>
      </c>
      <c r="AE8" s="59" t="str">
        <f t="shared" si="4"/>
        <v/>
      </c>
      <c r="AF8" s="59" t="str">
        <f t="shared" si="4"/>
        <v/>
      </c>
      <c r="AG8" s="59" t="str">
        <f t="shared" si="4"/>
        <v/>
      </c>
      <c r="AH8" s="59" t="str">
        <f t="shared" si="4"/>
        <v/>
      </c>
      <c r="AI8" s="59" t="str">
        <f t="shared" si="4"/>
        <v/>
      </c>
      <c r="AJ8" s="59" t="str">
        <f t="shared" si="4"/>
        <v/>
      </c>
      <c r="AK8" s="59" t="str">
        <f t="shared" si="4"/>
        <v/>
      </c>
      <c r="AL8" s="59" t="str">
        <f t="shared" si="4"/>
        <v/>
      </c>
      <c r="AM8" s="59" t="str">
        <f t="shared" si="4"/>
        <v/>
      </c>
      <c r="AN8" s="53"/>
    </row>
    <row r="9" spans="1:40" x14ac:dyDescent="0.25">
      <c r="A9" s="53" t="e">
        <f t="shared" si="0"/>
        <v>#REF!</v>
      </c>
      <c r="B9" s="46">
        <f t="shared" si="6"/>
        <v>6</v>
      </c>
      <c r="C9" s="48">
        <v>456</v>
      </c>
      <c r="D9" s="40" t="s">
        <v>449</v>
      </c>
      <c r="E9" s="4" t="e">
        <f>+VLOOKUP($C9,#REF!,2,"false")</f>
        <v>#REF!</v>
      </c>
      <c r="F9" s="4" t="e">
        <f>+VLOOKUP($C9,#REF!,3,"false")</f>
        <v>#REF!</v>
      </c>
      <c r="G9" s="4" t="e">
        <f>+VLOOKUP($C9,#REF!,4,"false")</f>
        <v>#REF!</v>
      </c>
      <c r="H9" s="4" t="e">
        <f>+VLOOKUP($C9,#REF!,5,"false")</f>
        <v>#REF!</v>
      </c>
      <c r="I9" s="41" t="e">
        <f>+VLOOKUP($C9,#REF!,6,"false")</f>
        <v>#REF!</v>
      </c>
      <c r="J9" s="57" t="e">
        <f t="shared" si="1"/>
        <v>#REF!</v>
      </c>
      <c r="K9" s="58" t="e">
        <f t="shared" si="2"/>
        <v>#REF!</v>
      </c>
      <c r="M9" s="53"/>
      <c r="N9" s="59" t="str">
        <f t="shared" si="3"/>
        <v/>
      </c>
      <c r="O9" s="59" t="str">
        <f t="shared" si="4"/>
        <v/>
      </c>
      <c r="P9" s="59" t="str">
        <f t="shared" si="4"/>
        <v/>
      </c>
      <c r="Q9" s="59" t="str">
        <f t="shared" si="4"/>
        <v/>
      </c>
      <c r="R9" s="59" t="str">
        <f t="shared" si="4"/>
        <v/>
      </c>
      <c r="S9" s="59" t="str">
        <f t="shared" si="4"/>
        <v/>
      </c>
      <c r="T9" s="59" t="str">
        <f t="shared" si="4"/>
        <v/>
      </c>
      <c r="U9" s="59" t="str">
        <f t="shared" si="4"/>
        <v/>
      </c>
      <c r="V9" s="59" t="str">
        <f t="shared" si="4"/>
        <v/>
      </c>
      <c r="W9" s="59" t="str">
        <f t="shared" si="4"/>
        <v/>
      </c>
      <c r="X9" s="59" t="str">
        <f t="shared" si="4"/>
        <v/>
      </c>
      <c r="Y9" s="59" t="str">
        <f t="shared" si="4"/>
        <v/>
      </c>
      <c r="Z9" s="59" t="str">
        <f t="shared" si="4"/>
        <v/>
      </c>
      <c r="AA9" s="59" t="str">
        <f t="shared" si="4"/>
        <v/>
      </c>
      <c r="AB9" s="59" t="str">
        <f t="shared" si="4"/>
        <v/>
      </c>
      <c r="AC9" s="59" t="str">
        <f t="shared" si="4"/>
        <v/>
      </c>
      <c r="AD9" s="59" t="str">
        <f t="shared" si="4"/>
        <v/>
      </c>
      <c r="AE9" s="59" t="str">
        <f t="shared" si="4"/>
        <v/>
      </c>
      <c r="AF9" s="59" t="str">
        <f t="shared" si="4"/>
        <v/>
      </c>
      <c r="AG9" s="59" t="str">
        <f t="shared" si="4"/>
        <v/>
      </c>
      <c r="AH9" s="59" t="str">
        <f t="shared" si="4"/>
        <v/>
      </c>
      <c r="AI9" s="59" t="str">
        <f t="shared" si="4"/>
        <v/>
      </c>
      <c r="AJ9" s="59" t="str">
        <f t="shared" si="4"/>
        <v/>
      </c>
      <c r="AK9" s="59" t="str">
        <f t="shared" si="4"/>
        <v/>
      </c>
      <c r="AL9" s="59" t="str">
        <f t="shared" si="4"/>
        <v/>
      </c>
      <c r="AM9" s="59" t="str">
        <f t="shared" si="4"/>
        <v/>
      </c>
      <c r="AN9" s="53"/>
    </row>
    <row r="10" spans="1:40" x14ac:dyDescent="0.25">
      <c r="A10" s="53" t="e">
        <f t="shared" si="0"/>
        <v>#REF!</v>
      </c>
      <c r="B10" s="53">
        <f t="shared" si="6"/>
        <v>7</v>
      </c>
      <c r="C10" s="48">
        <v>457</v>
      </c>
      <c r="D10" s="40" t="s">
        <v>450</v>
      </c>
      <c r="E10" s="48" t="e">
        <f>+VLOOKUP($C10,#REF!,2,"false")</f>
        <v>#REF!</v>
      </c>
      <c r="F10" s="48" t="e">
        <f>+VLOOKUP($C10,#REF!,3,"false")</f>
        <v>#REF!</v>
      </c>
      <c r="G10" s="48" t="e">
        <f>+VLOOKUP($C10,#REF!,4,"false")</f>
        <v>#REF!</v>
      </c>
      <c r="H10" s="48" t="e">
        <f>+VLOOKUP($C10,#REF!,5,"false")</f>
        <v>#REF!</v>
      </c>
      <c r="I10" s="56" t="e">
        <f>+VLOOKUP($C10,#REF!,6,"false")</f>
        <v>#REF!</v>
      </c>
      <c r="J10" s="57" t="e">
        <f t="shared" si="1"/>
        <v>#REF!</v>
      </c>
      <c r="K10" s="58" t="e">
        <f t="shared" si="2"/>
        <v>#REF!</v>
      </c>
      <c r="M10" s="54" t="s">
        <v>48</v>
      </c>
      <c r="N10" s="60">
        <f>IF(N7="",1000,SUM(N4:N7))</f>
        <v>1000</v>
      </c>
      <c r="O10" s="60">
        <f t="shared" ref="O10:AM10" si="7">IF(O7="",1000,SUM(O4:O7))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53"/>
    </row>
    <row r="11" spans="1:40" x14ac:dyDescent="0.25">
      <c r="A11" s="53" t="e">
        <f t="shared" si="0"/>
        <v>#REF!</v>
      </c>
      <c r="B11" s="53">
        <f t="shared" si="6"/>
        <v>8</v>
      </c>
      <c r="C11" s="48">
        <v>461</v>
      </c>
      <c r="D11" s="40" t="s">
        <v>451</v>
      </c>
      <c r="E11" s="48" t="e">
        <f>+VLOOKUP($C11,#REF!,2,"false")</f>
        <v>#REF!</v>
      </c>
      <c r="F11" s="48" t="e">
        <f>+VLOOKUP($C11,#REF!,3,"false")</f>
        <v>#REF!</v>
      </c>
      <c r="G11" s="48" t="e">
        <f>+VLOOKUP($C11,#REF!,4,"false")</f>
        <v>#REF!</v>
      </c>
      <c r="H11" s="48" t="e">
        <f>+VLOOKUP($C11,#REF!,5,"false")</f>
        <v>#REF!</v>
      </c>
      <c r="I11" s="56" t="e">
        <f>+VLOOKUP($C11,#REF!,6,"false")</f>
        <v>#REF!</v>
      </c>
      <c r="J11" s="57" t="e">
        <f t="shared" si="1"/>
        <v>#REF!</v>
      </c>
      <c r="K11" s="58" t="e">
        <f t="shared" si="2"/>
        <v>#REF!</v>
      </c>
      <c r="M11" s="54" t="s">
        <v>29</v>
      </c>
      <c r="N11" s="61">
        <f>RANK(N10,($N$10:$AM$10,$N$19:$AM$19),1)</f>
        <v>1</v>
      </c>
      <c r="O11" s="61">
        <f>RANK(O10,($N$10:$AM$10,$N$19:$AM$19),1)</f>
        <v>1</v>
      </c>
      <c r="P11" s="61">
        <f>RANK(P10,($N$10:$AM$10,$N$19:$AM$19),1)</f>
        <v>1</v>
      </c>
      <c r="Q11" s="61">
        <f>RANK(Q10,($N$10:$AM$10,$N$19:$AM$19),1)</f>
        <v>1</v>
      </c>
      <c r="R11" s="61">
        <f>RANK(R10,($N$10:$AM$10,$N$19:$AM$19),1)</f>
        <v>1</v>
      </c>
      <c r="S11" s="61">
        <f>RANK(S10,($N$10:$AM$10,$N$19:$AM$19),1)</f>
        <v>1</v>
      </c>
      <c r="T11" s="61">
        <f>RANK(T10,($N$10:$AM$10,$N$19:$AM$19),1)</f>
        <v>1</v>
      </c>
      <c r="U11" s="61">
        <f>RANK(U10,($N$10:$AM$10,$N$19:$AM$19),1)</f>
        <v>1</v>
      </c>
      <c r="V11" s="61">
        <f>RANK(V10,($N$10:$AM$10,$N$19:$AM$19),1)</f>
        <v>1</v>
      </c>
      <c r="W11" s="61">
        <f>RANK(W10,($N$10:$AM$10,$N$19:$AM$19),1)</f>
        <v>1</v>
      </c>
      <c r="X11" s="61">
        <f>RANK(X10,($N$10:$AM$10,$N$19:$AM$19),1)</f>
        <v>1</v>
      </c>
      <c r="Y11" s="61">
        <f>RANK(Y10,($N$10:$AM$10,$N$19:$AM$19),1)</f>
        <v>1</v>
      </c>
      <c r="Z11" s="61">
        <f>RANK(Z10,($N$10:$AM$10,$N$19:$AM$19),1)</f>
        <v>1</v>
      </c>
      <c r="AA11" s="61">
        <f>RANK(AA10,($N$10:$AM$10,$N$19:$AM$19),1)</f>
        <v>1</v>
      </c>
      <c r="AB11" s="61">
        <f>RANK(AB10,($N$10:$AM$10,$N$19:$AM$19),1)</f>
        <v>1</v>
      </c>
      <c r="AC11" s="61">
        <f>RANK(AC10,($N$10:$AM$10,$N$19:$AM$19),1)</f>
        <v>1</v>
      </c>
      <c r="AD11" s="61">
        <f>RANK(AD10,($N$10:$AM$10,$N$19:$AM$19),1)</f>
        <v>1</v>
      </c>
      <c r="AE11" s="61">
        <f>RANK(AE10,($N$10:$AM$10,$N$19:$AM$19),1)</f>
        <v>1</v>
      </c>
      <c r="AF11" s="61">
        <f>RANK(AF10,($N$10:$AM$10,$N$19:$AM$19),1)</f>
        <v>1</v>
      </c>
      <c r="AG11" s="61">
        <f>RANK(AG10,($N$10:$AM$10,$N$19:$AM$19),1)</f>
        <v>1</v>
      </c>
      <c r="AH11" s="61">
        <f>RANK(AH10,($N$10:$AM$10,$N$19:$AM$19),1)</f>
        <v>1</v>
      </c>
      <c r="AI11" s="61">
        <f>RANK(AI10,($N$10:$AM$10,$N$19:$AM$19),1)</f>
        <v>1</v>
      </c>
      <c r="AJ11" s="61">
        <f>RANK(AJ10,($N$10:$AM$10,$N$19:$AM$19),1)</f>
        <v>1</v>
      </c>
      <c r="AK11" s="61">
        <f>RANK(AK10,($N$10:$AM$10,$N$19:$AM$19),1)</f>
        <v>1</v>
      </c>
      <c r="AL11" s="61">
        <f>RANK(AL10,($N$10:$AM$10,$N$19:$AM$19),1)</f>
        <v>1</v>
      </c>
      <c r="AM11" s="61">
        <f>RANK(AM10,($N$10:$AM$10,$N$19:$AM$19),1)</f>
        <v>1</v>
      </c>
      <c r="AN11" s="53"/>
    </row>
    <row r="12" spans="1:40" x14ac:dyDescent="0.25">
      <c r="A12" s="53" t="e">
        <f t="shared" ref="A12:A46" si="8">+K12</f>
        <v>#REF!</v>
      </c>
      <c r="B12" s="53">
        <f t="shared" si="6"/>
        <v>9</v>
      </c>
      <c r="C12" s="48">
        <v>486</v>
      </c>
      <c r="D12" s="40" t="s">
        <v>452</v>
      </c>
      <c r="E12" s="48" t="e">
        <f>+VLOOKUP($C12,#REF!,2,"false")</f>
        <v>#REF!</v>
      </c>
      <c r="F12" s="48" t="e">
        <f>+VLOOKUP($C12,#REF!,3,"false")</f>
        <v>#REF!</v>
      </c>
      <c r="G12" s="48" t="e">
        <f>+VLOOKUP($C12,#REF!,4,"false")</f>
        <v>#REF!</v>
      </c>
      <c r="H12" s="48" t="e">
        <f>+VLOOKUP($C12,#REF!,5,"false")</f>
        <v>#REF!</v>
      </c>
      <c r="I12" s="56" t="e">
        <f>+VLOOKUP($C12,#REF!,6,"false")</f>
        <v>#REF!</v>
      </c>
      <c r="J12" s="57" t="e">
        <f t="shared" ref="J12:J46" si="9">TEXT(SUMPRODUCT(--(G12=$G$4:$G$598),--(B12&gt;$B$4:$B$598))+1,0)</f>
        <v>#REF!</v>
      </c>
      <c r="K12" s="58" t="e">
        <f t="shared" ref="K12:K46" si="10">+G12&amp;"  "&amp;J12</f>
        <v>#REF!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0" x14ac:dyDescent="0.25">
      <c r="A13" s="53" t="e">
        <f t="shared" si="8"/>
        <v>#REF!</v>
      </c>
      <c r="B13" s="53">
        <f t="shared" si="6"/>
        <v>10</v>
      </c>
      <c r="C13" s="48">
        <v>449</v>
      </c>
      <c r="D13" s="40" t="s">
        <v>453</v>
      </c>
      <c r="E13" s="48" t="e">
        <f>+VLOOKUP($C13,#REF!,2,"false")</f>
        <v>#REF!</v>
      </c>
      <c r="F13" s="48" t="e">
        <f>+VLOOKUP($C13,#REF!,3,"false")</f>
        <v>#REF!</v>
      </c>
      <c r="G13" s="48" t="e">
        <f>+VLOOKUP($C13,#REF!,4,"false")</f>
        <v>#REF!</v>
      </c>
      <c r="H13" s="48" t="e">
        <f>+VLOOKUP($C13,#REF!,5,"false")</f>
        <v>#REF!</v>
      </c>
      <c r="I13" s="56" t="e">
        <f>+VLOOKUP($C13,#REF!,6,"false")</f>
        <v>#REF!</v>
      </c>
      <c r="J13" s="57" t="e">
        <f t="shared" si="9"/>
        <v>#REF!</v>
      </c>
      <c r="K13" s="58" t="e">
        <f t="shared" si="10"/>
        <v>#REF!</v>
      </c>
      <c r="M13" s="53">
        <v>5</v>
      </c>
      <c r="N13" s="59" t="str">
        <f t="shared" ref="N13:N18" si="11">+IF(ISNA(VLOOKUP(N$3&amp;"  "&amp;$M13,$A$3:$I$110,2,0)),"",VLOOKUP(N$3&amp;"  "&amp;$M13,$A$3:$I$110,2,0))</f>
        <v/>
      </c>
      <c r="O13" s="59" t="str">
        <f t="shared" ref="O13:AD18" si="12">+IF(ISNA(VLOOKUP(O$3&amp;"  "&amp;$M13,$A$3:$I$110,2,0)),"",VLOOKUP(O$3&amp;"  "&amp;$M13,$A$3:$I$110,2,0))</f>
        <v/>
      </c>
      <c r="P13" s="59" t="str">
        <f t="shared" si="12"/>
        <v/>
      </c>
      <c r="Q13" s="59" t="str">
        <f t="shared" si="12"/>
        <v/>
      </c>
      <c r="R13" s="59" t="str">
        <f t="shared" si="12"/>
        <v/>
      </c>
      <c r="S13" s="59" t="str">
        <f t="shared" si="12"/>
        <v/>
      </c>
      <c r="T13" s="59" t="str">
        <f t="shared" si="12"/>
        <v/>
      </c>
      <c r="U13" s="59" t="str">
        <f t="shared" si="12"/>
        <v/>
      </c>
      <c r="V13" s="59" t="str">
        <f t="shared" si="12"/>
        <v/>
      </c>
      <c r="W13" s="59" t="str">
        <f t="shared" si="12"/>
        <v/>
      </c>
      <c r="X13" s="59" t="str">
        <f t="shared" si="12"/>
        <v/>
      </c>
      <c r="Y13" s="59" t="str">
        <f t="shared" si="12"/>
        <v/>
      </c>
      <c r="Z13" s="59" t="str">
        <f t="shared" si="12"/>
        <v/>
      </c>
      <c r="AA13" s="59" t="str">
        <f t="shared" si="12"/>
        <v/>
      </c>
      <c r="AB13" s="59" t="str">
        <f t="shared" si="12"/>
        <v/>
      </c>
      <c r="AC13" s="59" t="str">
        <f t="shared" si="12"/>
        <v/>
      </c>
      <c r="AD13" s="59" t="str">
        <f t="shared" si="12"/>
        <v/>
      </c>
      <c r="AE13" s="59" t="str">
        <f t="shared" ref="AE13:AM18" si="13">+IF(ISNA(VLOOKUP(AE$3&amp;"  "&amp;$M13,$A$3:$I$110,2,0)),"",VLOOKUP(AE$3&amp;"  "&amp;$M13,$A$3:$I$110,2,0))</f>
        <v/>
      </c>
      <c r="AF13" s="59" t="str">
        <f t="shared" si="13"/>
        <v/>
      </c>
      <c r="AG13" s="59" t="str">
        <f t="shared" si="13"/>
        <v/>
      </c>
      <c r="AH13" s="59" t="str">
        <f t="shared" si="13"/>
        <v/>
      </c>
      <c r="AI13" s="59" t="str">
        <f t="shared" si="13"/>
        <v/>
      </c>
      <c r="AJ13" s="59" t="str">
        <f t="shared" si="13"/>
        <v/>
      </c>
      <c r="AK13" s="59" t="str">
        <f t="shared" si="13"/>
        <v/>
      </c>
      <c r="AL13" s="59" t="str">
        <f t="shared" si="13"/>
        <v/>
      </c>
      <c r="AM13" s="59" t="str">
        <f t="shared" si="13"/>
        <v/>
      </c>
      <c r="AN13" s="53"/>
    </row>
    <row r="14" spans="1:40" x14ac:dyDescent="0.25">
      <c r="A14" s="53" t="e">
        <f t="shared" si="8"/>
        <v>#REF!</v>
      </c>
      <c r="B14" s="53">
        <f t="shared" si="6"/>
        <v>11</v>
      </c>
      <c r="C14" s="48">
        <v>466</v>
      </c>
      <c r="D14" s="40" t="s">
        <v>456</v>
      </c>
      <c r="E14" s="48" t="e">
        <f>+VLOOKUP($C14,#REF!,2,"false")</f>
        <v>#REF!</v>
      </c>
      <c r="F14" s="48" t="e">
        <f>+VLOOKUP($C14,#REF!,3,"false")</f>
        <v>#REF!</v>
      </c>
      <c r="G14" s="48" t="e">
        <f>+VLOOKUP($C14,#REF!,4,"false")</f>
        <v>#REF!</v>
      </c>
      <c r="H14" s="48" t="e">
        <f>+VLOOKUP($C14,#REF!,5,"false")</f>
        <v>#REF!</v>
      </c>
      <c r="I14" s="56" t="e">
        <f>+VLOOKUP($C14,#REF!,6,"false")</f>
        <v>#REF!</v>
      </c>
      <c r="J14" s="57" t="e">
        <f t="shared" si="9"/>
        <v>#REF!</v>
      </c>
      <c r="K14" s="58" t="e">
        <f t="shared" si="10"/>
        <v>#REF!</v>
      </c>
      <c r="M14" s="53">
        <v>6</v>
      </c>
      <c r="N14" s="59" t="str">
        <f t="shared" si="11"/>
        <v/>
      </c>
      <c r="O14" s="59" t="str">
        <f t="shared" si="12"/>
        <v/>
      </c>
      <c r="P14" s="59" t="str">
        <f t="shared" si="12"/>
        <v/>
      </c>
      <c r="Q14" s="59" t="str">
        <f t="shared" si="12"/>
        <v/>
      </c>
      <c r="R14" s="59" t="str">
        <f t="shared" si="12"/>
        <v/>
      </c>
      <c r="S14" s="59" t="str">
        <f t="shared" si="12"/>
        <v/>
      </c>
      <c r="T14" s="59" t="str">
        <f t="shared" si="12"/>
        <v/>
      </c>
      <c r="U14" s="59" t="str">
        <f t="shared" si="12"/>
        <v/>
      </c>
      <c r="V14" s="59" t="str">
        <f t="shared" si="12"/>
        <v/>
      </c>
      <c r="W14" s="59" t="str">
        <f t="shared" si="12"/>
        <v/>
      </c>
      <c r="X14" s="59" t="str">
        <f t="shared" si="12"/>
        <v/>
      </c>
      <c r="Y14" s="59" t="str">
        <f t="shared" si="12"/>
        <v/>
      </c>
      <c r="Z14" s="59" t="str">
        <f t="shared" si="12"/>
        <v/>
      </c>
      <c r="AA14" s="59" t="str">
        <f t="shared" si="12"/>
        <v/>
      </c>
      <c r="AB14" s="59" t="str">
        <f t="shared" si="12"/>
        <v/>
      </c>
      <c r="AC14" s="59" t="str">
        <f t="shared" si="12"/>
        <v/>
      </c>
      <c r="AD14" s="59" t="str">
        <f t="shared" si="12"/>
        <v/>
      </c>
      <c r="AE14" s="59" t="str">
        <f t="shared" si="13"/>
        <v/>
      </c>
      <c r="AF14" s="59" t="str">
        <f t="shared" si="13"/>
        <v/>
      </c>
      <c r="AG14" s="59" t="str">
        <f t="shared" si="13"/>
        <v/>
      </c>
      <c r="AH14" s="59" t="str">
        <f t="shared" si="13"/>
        <v/>
      </c>
      <c r="AI14" s="59" t="str">
        <f t="shared" si="13"/>
        <v/>
      </c>
      <c r="AJ14" s="59" t="str">
        <f t="shared" si="13"/>
        <v/>
      </c>
      <c r="AK14" s="59" t="str">
        <f t="shared" si="13"/>
        <v/>
      </c>
      <c r="AL14" s="59" t="str">
        <f t="shared" si="13"/>
        <v/>
      </c>
      <c r="AM14" s="59" t="str">
        <f t="shared" si="13"/>
        <v/>
      </c>
      <c r="AN14" s="53"/>
    </row>
    <row r="15" spans="1:40" x14ac:dyDescent="0.25">
      <c r="A15" s="53" t="e">
        <f t="shared" si="8"/>
        <v>#REF!</v>
      </c>
      <c r="B15" s="53">
        <f t="shared" si="6"/>
        <v>12</v>
      </c>
      <c r="C15" s="48">
        <v>483</v>
      </c>
      <c r="D15" s="40" t="s">
        <v>458</v>
      </c>
      <c r="E15" s="48" t="e">
        <f>+VLOOKUP($C15,#REF!,2,"false")</f>
        <v>#REF!</v>
      </c>
      <c r="F15" s="48" t="e">
        <f>+VLOOKUP($C15,#REF!,3,"false")</f>
        <v>#REF!</v>
      </c>
      <c r="G15" s="48" t="e">
        <f>+VLOOKUP($C15,#REF!,4,"false")</f>
        <v>#REF!</v>
      </c>
      <c r="H15" s="48" t="e">
        <f>+VLOOKUP($C15,#REF!,5,"false")</f>
        <v>#REF!</v>
      </c>
      <c r="I15" s="56" t="e">
        <f>+VLOOKUP($C15,#REF!,6,"false")</f>
        <v>#REF!</v>
      </c>
      <c r="J15" s="57" t="e">
        <f t="shared" si="9"/>
        <v>#REF!</v>
      </c>
      <c r="K15" s="58" t="e">
        <f t="shared" si="10"/>
        <v>#REF!</v>
      </c>
      <c r="M15" s="53">
        <v>7</v>
      </c>
      <c r="N15" s="59" t="str">
        <f t="shared" si="11"/>
        <v/>
      </c>
      <c r="O15" s="59" t="str">
        <f t="shared" si="12"/>
        <v/>
      </c>
      <c r="P15" s="59" t="str">
        <f t="shared" si="12"/>
        <v/>
      </c>
      <c r="Q15" s="59" t="str">
        <f t="shared" si="12"/>
        <v/>
      </c>
      <c r="R15" s="59" t="str">
        <f t="shared" si="12"/>
        <v/>
      </c>
      <c r="S15" s="59" t="str">
        <f t="shared" si="12"/>
        <v/>
      </c>
      <c r="T15" s="59" t="str">
        <f t="shared" si="12"/>
        <v/>
      </c>
      <c r="U15" s="59" t="str">
        <f t="shared" si="12"/>
        <v/>
      </c>
      <c r="V15" s="59" t="str">
        <f t="shared" si="12"/>
        <v/>
      </c>
      <c r="W15" s="59" t="str">
        <f t="shared" si="12"/>
        <v/>
      </c>
      <c r="X15" s="59" t="str">
        <f t="shared" si="12"/>
        <v/>
      </c>
      <c r="Y15" s="59" t="str">
        <f t="shared" si="12"/>
        <v/>
      </c>
      <c r="Z15" s="59" t="str">
        <f t="shared" si="12"/>
        <v/>
      </c>
      <c r="AA15" s="59" t="str">
        <f t="shared" si="12"/>
        <v/>
      </c>
      <c r="AB15" s="59" t="str">
        <f t="shared" si="12"/>
        <v/>
      </c>
      <c r="AC15" s="59" t="str">
        <f t="shared" si="12"/>
        <v/>
      </c>
      <c r="AD15" s="59" t="str">
        <f t="shared" si="12"/>
        <v/>
      </c>
      <c r="AE15" s="59" t="str">
        <f t="shared" si="13"/>
        <v/>
      </c>
      <c r="AF15" s="59" t="str">
        <f t="shared" si="13"/>
        <v/>
      </c>
      <c r="AG15" s="59" t="str">
        <f t="shared" si="13"/>
        <v/>
      </c>
      <c r="AH15" s="59" t="str">
        <f t="shared" si="13"/>
        <v/>
      </c>
      <c r="AI15" s="59" t="str">
        <f t="shared" si="13"/>
        <v/>
      </c>
      <c r="AJ15" s="59" t="str">
        <f t="shared" si="13"/>
        <v/>
      </c>
      <c r="AK15" s="59" t="str">
        <f t="shared" si="13"/>
        <v/>
      </c>
      <c r="AL15" s="59" t="str">
        <f t="shared" si="13"/>
        <v/>
      </c>
      <c r="AM15" s="59" t="str">
        <f t="shared" si="13"/>
        <v/>
      </c>
      <c r="AN15" s="53"/>
    </row>
    <row r="16" spans="1:40" x14ac:dyDescent="0.25">
      <c r="A16" s="53" t="e">
        <f t="shared" si="8"/>
        <v>#REF!</v>
      </c>
      <c r="B16" s="53">
        <f t="shared" si="6"/>
        <v>13</v>
      </c>
      <c r="C16" s="48">
        <v>473</v>
      </c>
      <c r="D16" s="40" t="s">
        <v>459</v>
      </c>
      <c r="E16" s="48" t="e">
        <f>+VLOOKUP($C16,#REF!,2,"false")</f>
        <v>#REF!</v>
      </c>
      <c r="F16" s="48" t="e">
        <f>+VLOOKUP($C16,#REF!,3,"false")</f>
        <v>#REF!</v>
      </c>
      <c r="G16" s="48" t="e">
        <f>+VLOOKUP($C16,#REF!,4,"false")</f>
        <v>#REF!</v>
      </c>
      <c r="H16" s="48" t="e">
        <f>+VLOOKUP($C16,#REF!,5,"false")</f>
        <v>#REF!</v>
      </c>
      <c r="I16" s="56" t="e">
        <f>+VLOOKUP($C16,#REF!,6,"false")</f>
        <v>#REF!</v>
      </c>
      <c r="J16" s="57" t="e">
        <f t="shared" si="9"/>
        <v>#REF!</v>
      </c>
      <c r="K16" s="58" t="e">
        <f t="shared" si="10"/>
        <v>#REF!</v>
      </c>
      <c r="M16" s="53">
        <v>8</v>
      </c>
      <c r="N16" s="59" t="str">
        <f t="shared" si="11"/>
        <v/>
      </c>
      <c r="O16" s="59" t="str">
        <f t="shared" si="12"/>
        <v/>
      </c>
      <c r="P16" s="59" t="str">
        <f t="shared" si="12"/>
        <v/>
      </c>
      <c r="Q16" s="59" t="str">
        <f t="shared" si="12"/>
        <v/>
      </c>
      <c r="R16" s="59" t="str">
        <f t="shared" si="12"/>
        <v/>
      </c>
      <c r="S16" s="59" t="str">
        <f t="shared" si="12"/>
        <v/>
      </c>
      <c r="T16" s="59" t="str">
        <f t="shared" si="12"/>
        <v/>
      </c>
      <c r="U16" s="59" t="str">
        <f t="shared" si="12"/>
        <v/>
      </c>
      <c r="V16" s="59" t="str">
        <f t="shared" si="12"/>
        <v/>
      </c>
      <c r="W16" s="59" t="str">
        <f t="shared" si="12"/>
        <v/>
      </c>
      <c r="X16" s="59" t="str">
        <f t="shared" si="12"/>
        <v/>
      </c>
      <c r="Y16" s="59" t="str">
        <f t="shared" si="12"/>
        <v/>
      </c>
      <c r="Z16" s="59" t="str">
        <f t="shared" si="12"/>
        <v/>
      </c>
      <c r="AA16" s="59" t="str">
        <f t="shared" si="12"/>
        <v/>
      </c>
      <c r="AB16" s="59" t="str">
        <f t="shared" si="12"/>
        <v/>
      </c>
      <c r="AC16" s="59" t="str">
        <f t="shared" si="12"/>
        <v/>
      </c>
      <c r="AD16" s="59" t="str">
        <f t="shared" si="12"/>
        <v/>
      </c>
      <c r="AE16" s="59" t="str">
        <f t="shared" si="13"/>
        <v/>
      </c>
      <c r="AF16" s="59" t="str">
        <f t="shared" si="13"/>
        <v/>
      </c>
      <c r="AG16" s="59" t="str">
        <f t="shared" si="13"/>
        <v/>
      </c>
      <c r="AH16" s="59" t="str">
        <f t="shared" si="13"/>
        <v/>
      </c>
      <c r="AI16" s="59" t="str">
        <f t="shared" si="13"/>
        <v/>
      </c>
      <c r="AJ16" s="59" t="str">
        <f t="shared" si="13"/>
        <v/>
      </c>
      <c r="AK16" s="59" t="str">
        <f t="shared" si="13"/>
        <v/>
      </c>
      <c r="AL16" s="59" t="str">
        <f t="shared" si="13"/>
        <v/>
      </c>
      <c r="AM16" s="59" t="str">
        <f t="shared" si="13"/>
        <v/>
      </c>
      <c r="AN16" s="53"/>
    </row>
    <row r="17" spans="1:40" x14ac:dyDescent="0.25">
      <c r="A17" s="53" t="e">
        <f t="shared" si="8"/>
        <v>#REF!</v>
      </c>
      <c r="B17" s="53">
        <f t="shared" si="6"/>
        <v>14</v>
      </c>
      <c r="C17" s="48">
        <v>496</v>
      </c>
      <c r="D17" s="40" t="s">
        <v>460</v>
      </c>
      <c r="E17" s="48" t="e">
        <f>+VLOOKUP($C17,#REF!,2,"false")</f>
        <v>#REF!</v>
      </c>
      <c r="F17" s="48" t="e">
        <f>+VLOOKUP($C17,#REF!,3,"false")</f>
        <v>#REF!</v>
      </c>
      <c r="G17" s="48" t="e">
        <f>+VLOOKUP($C17,#REF!,4,"false")</f>
        <v>#REF!</v>
      </c>
      <c r="H17" s="48" t="e">
        <f>+VLOOKUP($C17,#REF!,5,"false")</f>
        <v>#REF!</v>
      </c>
      <c r="I17" s="56" t="e">
        <f>+VLOOKUP($C17,#REF!,6,"false")</f>
        <v>#REF!</v>
      </c>
      <c r="J17" s="57" t="e">
        <f t="shared" si="9"/>
        <v>#REF!</v>
      </c>
      <c r="K17" s="58" t="e">
        <f t="shared" si="10"/>
        <v>#REF!</v>
      </c>
      <c r="M17" s="53"/>
      <c r="N17" s="59" t="str">
        <f t="shared" si="11"/>
        <v/>
      </c>
      <c r="O17" s="59" t="str">
        <f t="shared" si="12"/>
        <v/>
      </c>
      <c r="P17" s="59" t="str">
        <f t="shared" si="12"/>
        <v/>
      </c>
      <c r="Q17" s="59" t="str">
        <f t="shared" si="12"/>
        <v/>
      </c>
      <c r="R17" s="59" t="str">
        <f t="shared" si="12"/>
        <v/>
      </c>
      <c r="S17" s="59" t="str">
        <f t="shared" si="12"/>
        <v/>
      </c>
      <c r="T17" s="59" t="str">
        <f t="shared" si="12"/>
        <v/>
      </c>
      <c r="U17" s="59" t="str">
        <f t="shared" si="12"/>
        <v/>
      </c>
      <c r="V17" s="59" t="str">
        <f t="shared" si="12"/>
        <v/>
      </c>
      <c r="W17" s="59" t="str">
        <f t="shared" si="12"/>
        <v/>
      </c>
      <c r="X17" s="59" t="str">
        <f t="shared" si="12"/>
        <v/>
      </c>
      <c r="Y17" s="59" t="str">
        <f t="shared" si="12"/>
        <v/>
      </c>
      <c r="Z17" s="59" t="str">
        <f t="shared" si="12"/>
        <v/>
      </c>
      <c r="AA17" s="59" t="str">
        <f t="shared" si="12"/>
        <v/>
      </c>
      <c r="AB17" s="59" t="str">
        <f t="shared" si="12"/>
        <v/>
      </c>
      <c r="AC17" s="59" t="str">
        <f t="shared" si="12"/>
        <v/>
      </c>
      <c r="AD17" s="59" t="str">
        <f t="shared" si="12"/>
        <v/>
      </c>
      <c r="AE17" s="59" t="str">
        <f t="shared" si="13"/>
        <v/>
      </c>
      <c r="AF17" s="59" t="str">
        <f t="shared" si="13"/>
        <v/>
      </c>
      <c r="AG17" s="59" t="str">
        <f t="shared" si="13"/>
        <v/>
      </c>
      <c r="AH17" s="59" t="str">
        <f t="shared" si="13"/>
        <v/>
      </c>
      <c r="AI17" s="59" t="str">
        <f t="shared" si="13"/>
        <v/>
      </c>
      <c r="AJ17" s="59" t="str">
        <f t="shared" si="13"/>
        <v/>
      </c>
      <c r="AK17" s="59" t="str">
        <f t="shared" si="13"/>
        <v/>
      </c>
      <c r="AL17" s="59" t="str">
        <f t="shared" si="13"/>
        <v/>
      </c>
      <c r="AM17" s="59" t="str">
        <f t="shared" si="13"/>
        <v/>
      </c>
      <c r="AN17" s="53"/>
    </row>
    <row r="18" spans="1:40" x14ac:dyDescent="0.25">
      <c r="A18" s="53" t="e">
        <f t="shared" si="8"/>
        <v>#REF!</v>
      </c>
      <c r="B18" s="53">
        <f t="shared" si="6"/>
        <v>15</v>
      </c>
      <c r="C18" s="48">
        <v>489</v>
      </c>
      <c r="D18" s="40" t="s">
        <v>461</v>
      </c>
      <c r="E18" s="48" t="e">
        <f>+VLOOKUP($C18,#REF!,2,"false")</f>
        <v>#REF!</v>
      </c>
      <c r="F18" s="48" t="e">
        <f>+VLOOKUP($C18,#REF!,3,"false")</f>
        <v>#REF!</v>
      </c>
      <c r="G18" s="48" t="e">
        <f>+VLOOKUP($C18,#REF!,4,"false")</f>
        <v>#REF!</v>
      </c>
      <c r="H18" s="48" t="e">
        <f>+VLOOKUP($C18,#REF!,5,"false")</f>
        <v>#REF!</v>
      </c>
      <c r="I18" s="56" t="e">
        <f>+VLOOKUP($C18,#REF!,6,"false")</f>
        <v>#REF!</v>
      </c>
      <c r="J18" s="57" t="e">
        <f t="shared" si="9"/>
        <v>#REF!</v>
      </c>
      <c r="K18" s="58" t="e">
        <f t="shared" si="10"/>
        <v>#REF!</v>
      </c>
      <c r="M18" s="53"/>
      <c r="N18" s="59" t="str">
        <f t="shared" si="11"/>
        <v/>
      </c>
      <c r="O18" s="59" t="str">
        <f t="shared" si="12"/>
        <v/>
      </c>
      <c r="P18" s="59" t="str">
        <f t="shared" si="12"/>
        <v/>
      </c>
      <c r="Q18" s="59" t="str">
        <f t="shared" si="12"/>
        <v/>
      </c>
      <c r="R18" s="59" t="str">
        <f t="shared" si="12"/>
        <v/>
      </c>
      <c r="S18" s="59" t="str">
        <f t="shared" si="12"/>
        <v/>
      </c>
      <c r="T18" s="59" t="str">
        <f t="shared" si="12"/>
        <v/>
      </c>
      <c r="U18" s="59" t="str">
        <f t="shared" si="12"/>
        <v/>
      </c>
      <c r="V18" s="59" t="str">
        <f t="shared" si="12"/>
        <v/>
      </c>
      <c r="W18" s="59" t="str">
        <f t="shared" si="12"/>
        <v/>
      </c>
      <c r="X18" s="59" t="str">
        <f t="shared" si="12"/>
        <v/>
      </c>
      <c r="Y18" s="59" t="str">
        <f t="shared" si="12"/>
        <v/>
      </c>
      <c r="Z18" s="59" t="str">
        <f t="shared" si="12"/>
        <v/>
      </c>
      <c r="AA18" s="59" t="str">
        <f t="shared" si="12"/>
        <v/>
      </c>
      <c r="AB18" s="59" t="str">
        <f t="shared" si="12"/>
        <v/>
      </c>
      <c r="AC18" s="59" t="str">
        <f t="shared" si="12"/>
        <v/>
      </c>
      <c r="AD18" s="59" t="str">
        <f t="shared" si="12"/>
        <v/>
      </c>
      <c r="AE18" s="59" t="str">
        <f t="shared" si="13"/>
        <v/>
      </c>
      <c r="AF18" s="59" t="str">
        <f t="shared" si="13"/>
        <v/>
      </c>
      <c r="AG18" s="59" t="str">
        <f t="shared" si="13"/>
        <v/>
      </c>
      <c r="AH18" s="59" t="str">
        <f t="shared" si="13"/>
        <v/>
      </c>
      <c r="AI18" s="59" t="str">
        <f t="shared" si="13"/>
        <v/>
      </c>
      <c r="AJ18" s="59" t="str">
        <f t="shared" si="13"/>
        <v/>
      </c>
      <c r="AK18" s="59" t="str">
        <f t="shared" si="13"/>
        <v/>
      </c>
      <c r="AL18" s="59" t="str">
        <f t="shared" si="13"/>
        <v/>
      </c>
      <c r="AM18" s="59" t="str">
        <f t="shared" si="13"/>
        <v/>
      </c>
      <c r="AN18" s="53"/>
    </row>
    <row r="19" spans="1:40" x14ac:dyDescent="0.25">
      <c r="A19" s="53" t="e">
        <f t="shared" si="8"/>
        <v>#REF!</v>
      </c>
      <c r="B19" s="53">
        <f t="shared" si="6"/>
        <v>16</v>
      </c>
      <c r="C19" s="48">
        <v>452</v>
      </c>
      <c r="D19" s="40" t="s">
        <v>462</v>
      </c>
      <c r="E19" s="48" t="e">
        <f>+VLOOKUP($C19,#REF!,2,"false")</f>
        <v>#REF!</v>
      </c>
      <c r="F19" s="48" t="e">
        <f>+VLOOKUP($C19,#REF!,3,"false")</f>
        <v>#REF!</v>
      </c>
      <c r="G19" s="48" t="e">
        <f>+VLOOKUP($C19,#REF!,4,"false")</f>
        <v>#REF!</v>
      </c>
      <c r="H19" s="48" t="e">
        <f>+VLOOKUP($C19,#REF!,5,"false")</f>
        <v>#REF!</v>
      </c>
      <c r="I19" s="56" t="e">
        <f>+VLOOKUP($C19,#REF!,6,"false")</f>
        <v>#REF!</v>
      </c>
      <c r="J19" s="57" t="e">
        <f t="shared" si="9"/>
        <v>#REF!</v>
      </c>
      <c r="K19" s="58" t="e">
        <f t="shared" si="10"/>
        <v>#REF!</v>
      </c>
      <c r="M19" s="54" t="s">
        <v>48</v>
      </c>
      <c r="N19" s="60">
        <f>IF(N16="",1000,SUM(N13:N16))</f>
        <v>1000</v>
      </c>
      <c r="O19" s="60">
        <f t="shared" ref="O19:AM19" si="14">IF(O16="",1000,SUM(O13:O16))</f>
        <v>1000</v>
      </c>
      <c r="P19" s="60">
        <f t="shared" si="14"/>
        <v>1000</v>
      </c>
      <c r="Q19" s="60">
        <f t="shared" si="14"/>
        <v>1000</v>
      </c>
      <c r="R19" s="60">
        <f t="shared" si="14"/>
        <v>1000</v>
      </c>
      <c r="S19" s="60">
        <f t="shared" si="14"/>
        <v>1000</v>
      </c>
      <c r="T19" s="60">
        <f t="shared" si="14"/>
        <v>1000</v>
      </c>
      <c r="U19" s="60">
        <f t="shared" si="14"/>
        <v>1000</v>
      </c>
      <c r="V19" s="60">
        <f t="shared" si="14"/>
        <v>1000</v>
      </c>
      <c r="W19" s="60">
        <f t="shared" si="14"/>
        <v>1000</v>
      </c>
      <c r="X19" s="60">
        <f t="shared" si="14"/>
        <v>1000</v>
      </c>
      <c r="Y19" s="60">
        <f t="shared" si="14"/>
        <v>1000</v>
      </c>
      <c r="Z19" s="60">
        <f t="shared" si="14"/>
        <v>1000</v>
      </c>
      <c r="AA19" s="60">
        <f t="shared" si="14"/>
        <v>1000</v>
      </c>
      <c r="AB19" s="60">
        <f t="shared" si="14"/>
        <v>1000</v>
      </c>
      <c r="AC19" s="60">
        <f t="shared" si="14"/>
        <v>1000</v>
      </c>
      <c r="AD19" s="60">
        <f t="shared" si="14"/>
        <v>1000</v>
      </c>
      <c r="AE19" s="60">
        <f t="shared" si="14"/>
        <v>1000</v>
      </c>
      <c r="AF19" s="60">
        <f t="shared" si="14"/>
        <v>1000</v>
      </c>
      <c r="AG19" s="60">
        <f t="shared" si="14"/>
        <v>1000</v>
      </c>
      <c r="AH19" s="60">
        <f t="shared" si="14"/>
        <v>1000</v>
      </c>
      <c r="AI19" s="60">
        <f t="shared" si="14"/>
        <v>1000</v>
      </c>
      <c r="AJ19" s="60">
        <f t="shared" si="14"/>
        <v>1000</v>
      </c>
      <c r="AK19" s="60">
        <f t="shared" si="14"/>
        <v>1000</v>
      </c>
      <c r="AL19" s="60">
        <f t="shared" si="14"/>
        <v>1000</v>
      </c>
      <c r="AM19" s="60">
        <f t="shared" si="14"/>
        <v>1000</v>
      </c>
      <c r="AN19" s="53"/>
    </row>
    <row r="20" spans="1:40" x14ac:dyDescent="0.25">
      <c r="A20" s="53" t="e">
        <f t="shared" si="8"/>
        <v>#REF!</v>
      </c>
      <c r="B20" s="53">
        <f t="shared" si="6"/>
        <v>17</v>
      </c>
      <c r="C20" s="48">
        <v>469</v>
      </c>
      <c r="D20" s="40" t="s">
        <v>463</v>
      </c>
      <c r="E20" s="48" t="e">
        <f>+VLOOKUP($C20,#REF!,2,"false")</f>
        <v>#REF!</v>
      </c>
      <c r="F20" s="48" t="e">
        <f>+VLOOKUP($C20,#REF!,3,"false")</f>
        <v>#REF!</v>
      </c>
      <c r="G20" s="48" t="e">
        <f>+VLOOKUP($C20,#REF!,4,"false")</f>
        <v>#REF!</v>
      </c>
      <c r="H20" s="48" t="e">
        <f>+VLOOKUP($C20,#REF!,5,"false")</f>
        <v>#REF!</v>
      </c>
      <c r="I20" s="56" t="e">
        <f>+VLOOKUP($C20,#REF!,6,"false")</f>
        <v>#REF!</v>
      </c>
      <c r="J20" s="57" t="e">
        <f t="shared" si="9"/>
        <v>#REF!</v>
      </c>
      <c r="K20" s="58" t="e">
        <f t="shared" si="10"/>
        <v>#REF!</v>
      </c>
      <c r="M20" s="54" t="s">
        <v>29</v>
      </c>
      <c r="N20" s="61">
        <f>RANK(N19,($N$10:$AM$10,$N$19:$AM$19),1)</f>
        <v>1</v>
      </c>
      <c r="O20" s="61">
        <f>RANK(O19,($N$10:$AM$10,$N$19:$AM$19),1)</f>
        <v>1</v>
      </c>
      <c r="P20" s="61">
        <f>RANK(P19,($N$10:$AM$10,$N$19:$AM$19),1)</f>
        <v>1</v>
      </c>
      <c r="Q20" s="61">
        <f>RANK(Q19,($N$10:$AM$10,$N$19:$AM$19),1)</f>
        <v>1</v>
      </c>
      <c r="R20" s="61">
        <f>RANK(R19,($N$10:$AM$10,$N$19:$AM$19),1)</f>
        <v>1</v>
      </c>
      <c r="S20" s="61">
        <f>RANK(S19,($N$10:$AM$10,$N$19:$AM$19),1)</f>
        <v>1</v>
      </c>
      <c r="T20" s="61">
        <f>RANK(T19,($N$10:$AM$10,$N$19:$AM$19),1)</f>
        <v>1</v>
      </c>
      <c r="U20" s="61">
        <f>RANK(U19,($N$10:$AM$10,$N$19:$AM$19),1)</f>
        <v>1</v>
      </c>
      <c r="V20" s="61">
        <f>RANK(V19,($N$10:$AM$10,$N$19:$AM$19),1)</f>
        <v>1</v>
      </c>
      <c r="W20" s="61">
        <f>RANK(W19,($N$10:$AM$10,$N$19:$AM$19),1)</f>
        <v>1</v>
      </c>
      <c r="X20" s="61">
        <f>RANK(X19,($N$10:$AM$10,$N$19:$AM$19),1)</f>
        <v>1</v>
      </c>
      <c r="Y20" s="61">
        <f>RANK(Y19,($N$10:$AM$10,$N$19:$AM$19),1)</f>
        <v>1</v>
      </c>
      <c r="Z20" s="61">
        <f>RANK(Z19,($N$10:$AM$10,$N$19:$AM$19),1)</f>
        <v>1</v>
      </c>
      <c r="AA20" s="61">
        <f>RANK(AA19,($N$10:$AM$10,$N$19:$AM$19),1)</f>
        <v>1</v>
      </c>
      <c r="AB20" s="61">
        <f>RANK(AB19,($N$10:$AM$10,$N$19:$AM$19),1)</f>
        <v>1</v>
      </c>
      <c r="AC20" s="61">
        <f>RANK(AC19,($N$10:$AM$10,$N$19:$AM$19),1)</f>
        <v>1</v>
      </c>
      <c r="AD20" s="61">
        <f>RANK(AD19,($N$10:$AM$10,$N$19:$AM$19),1)</f>
        <v>1</v>
      </c>
      <c r="AE20" s="61">
        <f>RANK(AE19,($N$10:$AM$10,$N$19:$AM$19),1)</f>
        <v>1</v>
      </c>
      <c r="AF20" s="61">
        <f>RANK(AF19,($N$10:$AM$10,$N$19:$AM$19),1)</f>
        <v>1</v>
      </c>
      <c r="AG20" s="61">
        <f>RANK(AG19,($N$10:$AM$10,$N$19:$AM$19),1)</f>
        <v>1</v>
      </c>
      <c r="AH20" s="61">
        <f>RANK(AH19,($N$10:$AM$10,$N$19:$AM$19),1)</f>
        <v>1</v>
      </c>
      <c r="AI20" s="61">
        <f>RANK(AI19,($N$10:$AM$10,$N$19:$AM$19),1)</f>
        <v>1</v>
      </c>
      <c r="AJ20" s="61">
        <f>RANK(AJ19,($N$10:$AM$10,$N$19:$AM$19),1)</f>
        <v>1</v>
      </c>
      <c r="AK20" s="61">
        <f>RANK(AK19,($N$10:$AM$10,$N$19:$AM$19),1)</f>
        <v>1</v>
      </c>
      <c r="AL20" s="61">
        <f>RANK(AL19,($N$10:$AM$10,$N$19:$AM$19),1)</f>
        <v>1</v>
      </c>
      <c r="AM20" s="61">
        <f>RANK(AM19,($N$10:$AM$10,$N$19:$AM$19),1)</f>
        <v>1</v>
      </c>
      <c r="AN20" s="53"/>
    </row>
    <row r="21" spans="1:40" x14ac:dyDescent="0.25">
      <c r="A21" s="53" t="e">
        <f t="shared" si="8"/>
        <v>#REF!</v>
      </c>
      <c r="B21" s="53">
        <f t="shared" si="6"/>
        <v>18</v>
      </c>
      <c r="C21" s="48">
        <v>470</v>
      </c>
      <c r="D21" s="40" t="s">
        <v>465</v>
      </c>
      <c r="E21" s="48" t="e">
        <f>+VLOOKUP($C21,#REF!,2,"false")</f>
        <v>#REF!</v>
      </c>
      <c r="F21" s="48" t="e">
        <f>+VLOOKUP($C21,#REF!,3,"false")</f>
        <v>#REF!</v>
      </c>
      <c r="G21" s="48" t="e">
        <f>+VLOOKUP($C21,#REF!,4,"false")</f>
        <v>#REF!</v>
      </c>
      <c r="H21" s="48" t="e">
        <f>+VLOOKUP($C21,#REF!,5,"false")</f>
        <v>#REF!</v>
      </c>
      <c r="I21" s="56" t="e">
        <f>+VLOOKUP($C21,#REF!,6,"false")</f>
        <v>#REF!</v>
      </c>
      <c r="J21" s="57" t="e">
        <f t="shared" si="9"/>
        <v>#REF!</v>
      </c>
      <c r="K21" s="58" t="e">
        <f t="shared" si="10"/>
        <v>#REF!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</row>
    <row r="22" spans="1:40" x14ac:dyDescent="0.25">
      <c r="A22" s="53" t="e">
        <f t="shared" si="8"/>
        <v>#REF!</v>
      </c>
      <c r="B22" s="53">
        <f t="shared" si="6"/>
        <v>19</v>
      </c>
      <c r="C22" s="48">
        <v>497</v>
      </c>
      <c r="D22" s="40" t="s">
        <v>466</v>
      </c>
      <c r="E22" s="48" t="e">
        <f>+VLOOKUP($C22,#REF!,2,"false")</f>
        <v>#REF!</v>
      </c>
      <c r="F22" s="48" t="e">
        <f>+VLOOKUP($C22,#REF!,3,"false")</f>
        <v>#REF!</v>
      </c>
      <c r="G22" s="48" t="e">
        <f>+VLOOKUP($C22,#REF!,4,"false")</f>
        <v>#REF!</v>
      </c>
      <c r="H22" s="48" t="e">
        <f>+VLOOKUP($C22,#REF!,5,"false")</f>
        <v>#REF!</v>
      </c>
      <c r="I22" s="56" t="e">
        <f>+VLOOKUP($C22,#REF!,6,"false")</f>
        <v>#REF!</v>
      </c>
      <c r="J22" s="57" t="e">
        <f t="shared" si="9"/>
        <v>#REF!</v>
      </c>
      <c r="K22" s="58" t="e">
        <f t="shared" si="10"/>
        <v>#REF!</v>
      </c>
      <c r="M22" s="53">
        <v>9</v>
      </c>
      <c r="N22" s="59" t="str">
        <f t="shared" ref="N22:N27" si="15">+IF(ISNA(VLOOKUP(N$3&amp;"  "&amp;$M22,$A$3:$I$110,2,0)),"",VLOOKUP(N$3&amp;"  "&amp;$M22,$A$3:$I$110,2,0))</f>
        <v/>
      </c>
      <c r="O22" s="59" t="str">
        <f t="shared" ref="O22:AM27" si="16">+IF(ISNA(VLOOKUP(O$3&amp;"  "&amp;$M22,$A$3:$I$110,2,0)),"",VLOOKUP(O$3&amp;"  "&amp;$M22,$A$3:$I$110,2,0))</f>
        <v/>
      </c>
      <c r="P22" s="59" t="str">
        <f t="shared" si="16"/>
        <v/>
      </c>
      <c r="Q22" s="59" t="str">
        <f t="shared" si="16"/>
        <v/>
      </c>
      <c r="R22" s="59" t="str">
        <f t="shared" si="16"/>
        <v/>
      </c>
      <c r="S22" s="59" t="str">
        <f t="shared" si="16"/>
        <v/>
      </c>
      <c r="T22" s="59" t="str">
        <f t="shared" si="16"/>
        <v/>
      </c>
      <c r="U22" s="59" t="str">
        <f t="shared" si="16"/>
        <v/>
      </c>
      <c r="V22" s="59" t="str">
        <f t="shared" si="16"/>
        <v/>
      </c>
      <c r="W22" s="59" t="str">
        <f t="shared" si="16"/>
        <v/>
      </c>
      <c r="X22" s="59" t="str">
        <f t="shared" si="16"/>
        <v/>
      </c>
      <c r="Y22" s="59" t="str">
        <f t="shared" si="16"/>
        <v/>
      </c>
      <c r="Z22" s="59" t="str">
        <f t="shared" si="16"/>
        <v/>
      </c>
      <c r="AA22" s="59" t="str">
        <f t="shared" si="16"/>
        <v/>
      </c>
      <c r="AB22" s="59" t="str">
        <f t="shared" si="16"/>
        <v/>
      </c>
      <c r="AC22" s="59" t="str">
        <f t="shared" si="16"/>
        <v/>
      </c>
      <c r="AD22" s="59" t="str">
        <f t="shared" si="16"/>
        <v/>
      </c>
      <c r="AE22" s="59" t="str">
        <f t="shared" si="16"/>
        <v/>
      </c>
      <c r="AF22" s="59" t="str">
        <f t="shared" si="16"/>
        <v/>
      </c>
      <c r="AG22" s="59" t="str">
        <f t="shared" si="16"/>
        <v/>
      </c>
      <c r="AH22" s="59" t="str">
        <f t="shared" si="16"/>
        <v/>
      </c>
      <c r="AI22" s="59" t="str">
        <f t="shared" si="16"/>
        <v/>
      </c>
      <c r="AJ22" s="59" t="str">
        <f t="shared" si="16"/>
        <v/>
      </c>
      <c r="AK22" s="59" t="str">
        <f t="shared" si="16"/>
        <v/>
      </c>
      <c r="AL22" s="59" t="str">
        <f t="shared" si="16"/>
        <v/>
      </c>
      <c r="AM22" s="59" t="str">
        <f t="shared" si="16"/>
        <v/>
      </c>
      <c r="AN22" s="53"/>
    </row>
    <row r="23" spans="1:40" x14ac:dyDescent="0.25">
      <c r="A23" s="53" t="e">
        <f t="shared" si="8"/>
        <v>#REF!</v>
      </c>
      <c r="B23" s="53">
        <f t="shared" si="6"/>
        <v>20</v>
      </c>
      <c r="C23" s="48">
        <v>453</v>
      </c>
      <c r="D23" s="40" t="s">
        <v>467</v>
      </c>
      <c r="E23" s="48" t="e">
        <f>+VLOOKUP($C23,#REF!,2,"false")</f>
        <v>#REF!</v>
      </c>
      <c r="F23" s="48" t="e">
        <f>+VLOOKUP($C23,#REF!,3,"false")</f>
        <v>#REF!</v>
      </c>
      <c r="G23" s="48" t="e">
        <f>+VLOOKUP($C23,#REF!,4,"false")</f>
        <v>#REF!</v>
      </c>
      <c r="H23" s="48" t="e">
        <f>+VLOOKUP($C23,#REF!,5,"false")</f>
        <v>#REF!</v>
      </c>
      <c r="I23" s="56" t="e">
        <f>+VLOOKUP($C23,#REF!,6,"false")</f>
        <v>#REF!</v>
      </c>
      <c r="J23" s="57" t="e">
        <f t="shared" si="9"/>
        <v>#REF!</v>
      </c>
      <c r="K23" s="58" t="e">
        <f t="shared" si="10"/>
        <v>#REF!</v>
      </c>
      <c r="M23" s="53">
        <v>10</v>
      </c>
      <c r="N23" s="59" t="str">
        <f t="shared" si="15"/>
        <v/>
      </c>
      <c r="O23" s="59" t="str">
        <f t="shared" ref="O23:AC23" si="17">+IF(ISNA(VLOOKUP(O$3&amp;"  "&amp;$M23,$A$3:$I$110,2,0)),"",VLOOKUP(O$3&amp;"  "&amp;$M23,$A$3:$I$110,2,0))</f>
        <v/>
      </c>
      <c r="P23" s="59" t="str">
        <f t="shared" si="17"/>
        <v/>
      </c>
      <c r="Q23" s="59" t="str">
        <f t="shared" si="17"/>
        <v/>
      </c>
      <c r="R23" s="59" t="str">
        <f t="shared" si="17"/>
        <v/>
      </c>
      <c r="S23" s="59" t="str">
        <f t="shared" si="17"/>
        <v/>
      </c>
      <c r="T23" s="59" t="str">
        <f t="shared" si="17"/>
        <v/>
      </c>
      <c r="U23" s="59" t="str">
        <f t="shared" si="17"/>
        <v/>
      </c>
      <c r="V23" s="59" t="str">
        <f t="shared" si="17"/>
        <v/>
      </c>
      <c r="W23" s="59" t="str">
        <f t="shared" si="17"/>
        <v/>
      </c>
      <c r="X23" s="59" t="str">
        <f t="shared" si="17"/>
        <v/>
      </c>
      <c r="Y23" s="59" t="str">
        <f t="shared" si="17"/>
        <v/>
      </c>
      <c r="Z23" s="59" t="str">
        <f t="shared" si="17"/>
        <v/>
      </c>
      <c r="AA23" s="59" t="str">
        <f t="shared" si="17"/>
        <v/>
      </c>
      <c r="AB23" s="59" t="str">
        <f t="shared" si="17"/>
        <v/>
      </c>
      <c r="AC23" s="59" t="str">
        <f t="shared" si="17"/>
        <v/>
      </c>
      <c r="AD23" s="59" t="str">
        <f t="shared" si="16"/>
        <v/>
      </c>
      <c r="AE23" s="59" t="str">
        <f t="shared" si="16"/>
        <v/>
      </c>
      <c r="AF23" s="59" t="str">
        <f t="shared" si="16"/>
        <v/>
      </c>
      <c r="AG23" s="59" t="str">
        <f t="shared" si="16"/>
        <v/>
      </c>
      <c r="AH23" s="59" t="str">
        <f t="shared" si="16"/>
        <v/>
      </c>
      <c r="AI23" s="59" t="str">
        <f t="shared" si="16"/>
        <v/>
      </c>
      <c r="AJ23" s="59" t="str">
        <f t="shared" si="16"/>
        <v/>
      </c>
      <c r="AK23" s="59" t="str">
        <f t="shared" si="16"/>
        <v/>
      </c>
      <c r="AL23" s="59" t="str">
        <f t="shared" si="16"/>
        <v/>
      </c>
      <c r="AM23" s="59" t="str">
        <f t="shared" si="16"/>
        <v/>
      </c>
      <c r="AN23" s="53"/>
    </row>
    <row r="24" spans="1:40" x14ac:dyDescent="0.25">
      <c r="A24" s="53" t="e">
        <f t="shared" si="8"/>
        <v>#REF!</v>
      </c>
      <c r="B24" s="53">
        <f t="shared" si="6"/>
        <v>21</v>
      </c>
      <c r="C24" s="48">
        <v>450</v>
      </c>
      <c r="D24" s="40" t="s">
        <v>470</v>
      </c>
      <c r="E24" s="48" t="e">
        <f>+VLOOKUP($C24,#REF!,2,"false")</f>
        <v>#REF!</v>
      </c>
      <c r="F24" s="48" t="e">
        <f>+VLOOKUP($C24,#REF!,3,"false")</f>
        <v>#REF!</v>
      </c>
      <c r="G24" s="48" t="e">
        <f>+VLOOKUP($C24,#REF!,4,"false")</f>
        <v>#REF!</v>
      </c>
      <c r="H24" s="48" t="e">
        <f>+VLOOKUP($C24,#REF!,5,"false")</f>
        <v>#REF!</v>
      </c>
      <c r="I24" s="56" t="e">
        <f>+VLOOKUP($C24,#REF!,6,"false")</f>
        <v>#REF!</v>
      </c>
      <c r="J24" s="57" t="e">
        <f t="shared" si="9"/>
        <v>#REF!</v>
      </c>
      <c r="K24" s="58" t="e">
        <f t="shared" si="10"/>
        <v>#REF!</v>
      </c>
      <c r="M24" s="53">
        <v>11</v>
      </c>
      <c r="N24" s="59" t="str">
        <f t="shared" si="15"/>
        <v/>
      </c>
      <c r="O24" s="59" t="str">
        <f t="shared" si="16"/>
        <v/>
      </c>
      <c r="P24" s="59" t="str">
        <f t="shared" si="16"/>
        <v/>
      </c>
      <c r="Q24" s="59" t="str">
        <f t="shared" si="16"/>
        <v/>
      </c>
      <c r="R24" s="59" t="str">
        <f t="shared" si="16"/>
        <v/>
      </c>
      <c r="S24" s="59" t="str">
        <f t="shared" si="16"/>
        <v/>
      </c>
      <c r="T24" s="59" t="str">
        <f t="shared" si="16"/>
        <v/>
      </c>
      <c r="U24" s="59" t="str">
        <f t="shared" si="16"/>
        <v/>
      </c>
      <c r="V24" s="59" t="str">
        <f t="shared" si="16"/>
        <v/>
      </c>
      <c r="W24" s="59" t="str">
        <f t="shared" si="16"/>
        <v/>
      </c>
      <c r="X24" s="59" t="str">
        <f t="shared" si="16"/>
        <v/>
      </c>
      <c r="Y24" s="59" t="str">
        <f t="shared" si="16"/>
        <v/>
      </c>
      <c r="Z24" s="59" t="str">
        <f t="shared" si="16"/>
        <v/>
      </c>
      <c r="AA24" s="59" t="str">
        <f t="shared" si="16"/>
        <v/>
      </c>
      <c r="AB24" s="59" t="str">
        <f t="shared" si="16"/>
        <v/>
      </c>
      <c r="AC24" s="59" t="str">
        <f t="shared" si="16"/>
        <v/>
      </c>
      <c r="AD24" s="59" t="str">
        <f t="shared" si="16"/>
        <v/>
      </c>
      <c r="AE24" s="59" t="str">
        <f t="shared" si="16"/>
        <v/>
      </c>
      <c r="AF24" s="59" t="str">
        <f t="shared" si="16"/>
        <v/>
      </c>
      <c r="AG24" s="59" t="str">
        <f t="shared" si="16"/>
        <v/>
      </c>
      <c r="AH24" s="59" t="str">
        <f t="shared" si="16"/>
        <v/>
      </c>
      <c r="AI24" s="59" t="str">
        <f t="shared" si="16"/>
        <v/>
      </c>
      <c r="AJ24" s="59" t="str">
        <f t="shared" si="16"/>
        <v/>
      </c>
      <c r="AK24" s="59" t="str">
        <f t="shared" si="16"/>
        <v/>
      </c>
      <c r="AL24" s="59" t="str">
        <f t="shared" si="16"/>
        <v/>
      </c>
      <c r="AM24" s="59" t="str">
        <f t="shared" si="16"/>
        <v/>
      </c>
      <c r="AN24" s="53"/>
    </row>
    <row r="25" spans="1:40" x14ac:dyDescent="0.25">
      <c r="A25" s="53" t="e">
        <f t="shared" si="8"/>
        <v>#REF!</v>
      </c>
      <c r="B25" s="53">
        <f t="shared" si="6"/>
        <v>22</v>
      </c>
      <c r="C25" s="48">
        <v>474</v>
      </c>
      <c r="D25" s="40" t="s">
        <v>471</v>
      </c>
      <c r="E25" s="48" t="e">
        <f>+VLOOKUP($C25,#REF!,2,"false")</f>
        <v>#REF!</v>
      </c>
      <c r="F25" s="48" t="e">
        <f>+VLOOKUP($C25,#REF!,3,"false")</f>
        <v>#REF!</v>
      </c>
      <c r="G25" s="48" t="e">
        <f>+VLOOKUP($C25,#REF!,4,"false")</f>
        <v>#REF!</v>
      </c>
      <c r="H25" s="48" t="e">
        <f>+VLOOKUP($C25,#REF!,5,"false")</f>
        <v>#REF!</v>
      </c>
      <c r="I25" s="56" t="e">
        <f>+VLOOKUP($C25,#REF!,6,"false")</f>
        <v>#REF!</v>
      </c>
      <c r="J25" s="57" t="e">
        <f t="shared" si="9"/>
        <v>#REF!</v>
      </c>
      <c r="K25" s="58" t="e">
        <f t="shared" si="10"/>
        <v>#REF!</v>
      </c>
      <c r="M25" s="53">
        <v>12</v>
      </c>
      <c r="N25" s="59" t="str">
        <f t="shared" si="15"/>
        <v/>
      </c>
      <c r="O25" s="59" t="str">
        <f t="shared" si="16"/>
        <v/>
      </c>
      <c r="P25" s="59" t="str">
        <f t="shared" si="16"/>
        <v/>
      </c>
      <c r="Q25" s="59" t="str">
        <f t="shared" si="16"/>
        <v/>
      </c>
      <c r="R25" s="59" t="str">
        <f t="shared" si="16"/>
        <v/>
      </c>
      <c r="S25" s="59" t="str">
        <f t="shared" si="16"/>
        <v/>
      </c>
      <c r="T25" s="59" t="str">
        <f t="shared" si="16"/>
        <v/>
      </c>
      <c r="U25" s="59" t="str">
        <f t="shared" si="16"/>
        <v/>
      </c>
      <c r="V25" s="59" t="str">
        <f t="shared" si="16"/>
        <v/>
      </c>
      <c r="W25" s="59" t="str">
        <f t="shared" si="16"/>
        <v/>
      </c>
      <c r="X25" s="59" t="str">
        <f t="shared" si="16"/>
        <v/>
      </c>
      <c r="Y25" s="59" t="str">
        <f t="shared" si="16"/>
        <v/>
      </c>
      <c r="Z25" s="59" t="str">
        <f t="shared" si="16"/>
        <v/>
      </c>
      <c r="AA25" s="59" t="str">
        <f t="shared" si="16"/>
        <v/>
      </c>
      <c r="AB25" s="59" t="str">
        <f t="shared" si="16"/>
        <v/>
      </c>
      <c r="AC25" s="59" t="str">
        <f t="shared" si="16"/>
        <v/>
      </c>
      <c r="AD25" s="59" t="str">
        <f t="shared" si="16"/>
        <v/>
      </c>
      <c r="AE25" s="59" t="str">
        <f t="shared" si="16"/>
        <v/>
      </c>
      <c r="AF25" s="59" t="str">
        <f t="shared" si="16"/>
        <v/>
      </c>
      <c r="AG25" s="59" t="str">
        <f t="shared" si="16"/>
        <v/>
      </c>
      <c r="AH25" s="59" t="str">
        <f t="shared" si="16"/>
        <v/>
      </c>
      <c r="AI25" s="59" t="str">
        <f t="shared" si="16"/>
        <v/>
      </c>
      <c r="AJ25" s="59" t="str">
        <f t="shared" si="16"/>
        <v/>
      </c>
      <c r="AK25" s="59" t="str">
        <f t="shared" si="16"/>
        <v/>
      </c>
      <c r="AL25" s="59" t="str">
        <f t="shared" si="16"/>
        <v/>
      </c>
      <c r="AM25" s="59" t="str">
        <f t="shared" si="16"/>
        <v/>
      </c>
      <c r="AN25" s="53"/>
    </row>
    <row r="26" spans="1:40" x14ac:dyDescent="0.25">
      <c r="A26" s="53" t="e">
        <f t="shared" si="8"/>
        <v>#REF!</v>
      </c>
      <c r="B26" s="53">
        <f t="shared" si="6"/>
        <v>23</v>
      </c>
      <c r="C26" s="48">
        <v>459</v>
      </c>
      <c r="D26" s="40" t="s">
        <v>386</v>
      </c>
      <c r="E26" s="48" t="e">
        <f>+VLOOKUP($C26,#REF!,2,"false")</f>
        <v>#REF!</v>
      </c>
      <c r="F26" s="48" t="e">
        <f>+VLOOKUP($C26,#REF!,3,"false")</f>
        <v>#REF!</v>
      </c>
      <c r="G26" s="48" t="e">
        <f>+VLOOKUP($C26,#REF!,4,"false")</f>
        <v>#REF!</v>
      </c>
      <c r="H26" s="48" t="e">
        <f>+VLOOKUP($C26,#REF!,5,"false")</f>
        <v>#REF!</v>
      </c>
      <c r="I26" s="56" t="e">
        <f>+VLOOKUP($C26,#REF!,6,"false")</f>
        <v>#REF!</v>
      </c>
      <c r="J26" s="57" t="e">
        <f t="shared" si="9"/>
        <v>#REF!</v>
      </c>
      <c r="K26" s="58" t="e">
        <f t="shared" si="10"/>
        <v>#REF!</v>
      </c>
      <c r="M26" s="53"/>
      <c r="N26" s="59" t="str">
        <f t="shared" si="15"/>
        <v/>
      </c>
      <c r="O26" s="59" t="str">
        <f t="shared" si="16"/>
        <v/>
      </c>
      <c r="P26" s="59" t="str">
        <f t="shared" si="16"/>
        <v/>
      </c>
      <c r="Q26" s="59" t="str">
        <f t="shared" si="16"/>
        <v/>
      </c>
      <c r="R26" s="59" t="str">
        <f t="shared" si="16"/>
        <v/>
      </c>
      <c r="S26" s="59" t="str">
        <f t="shared" si="16"/>
        <v/>
      </c>
      <c r="T26" s="59" t="str">
        <f t="shared" si="16"/>
        <v/>
      </c>
      <c r="U26" s="59" t="str">
        <f t="shared" si="16"/>
        <v/>
      </c>
      <c r="V26" s="59" t="str">
        <f t="shared" si="16"/>
        <v/>
      </c>
      <c r="W26" s="59" t="str">
        <f t="shared" si="16"/>
        <v/>
      </c>
      <c r="X26" s="59" t="str">
        <f t="shared" si="16"/>
        <v/>
      </c>
      <c r="Y26" s="59" t="str">
        <f t="shared" si="16"/>
        <v/>
      </c>
      <c r="Z26" s="59" t="str">
        <f t="shared" si="16"/>
        <v/>
      </c>
      <c r="AA26" s="59" t="str">
        <f t="shared" si="16"/>
        <v/>
      </c>
      <c r="AB26" s="59" t="str">
        <f t="shared" si="16"/>
        <v/>
      </c>
      <c r="AC26" s="59" t="str">
        <f t="shared" si="16"/>
        <v/>
      </c>
      <c r="AD26" s="59" t="str">
        <f t="shared" si="16"/>
        <v/>
      </c>
      <c r="AE26" s="59" t="str">
        <f t="shared" si="16"/>
        <v/>
      </c>
      <c r="AF26" s="59" t="str">
        <f t="shared" si="16"/>
        <v/>
      </c>
      <c r="AG26" s="59" t="str">
        <f t="shared" si="16"/>
        <v/>
      </c>
      <c r="AH26" s="59" t="str">
        <f t="shared" si="16"/>
        <v/>
      </c>
      <c r="AI26" s="59" t="str">
        <f t="shared" si="16"/>
        <v/>
      </c>
      <c r="AJ26" s="59" t="str">
        <f t="shared" si="16"/>
        <v/>
      </c>
      <c r="AK26" s="59" t="str">
        <f t="shared" si="16"/>
        <v/>
      </c>
      <c r="AL26" s="59" t="str">
        <f t="shared" si="16"/>
        <v/>
      </c>
      <c r="AM26" s="59" t="str">
        <f t="shared" si="16"/>
        <v/>
      </c>
      <c r="AN26" s="53"/>
    </row>
    <row r="27" spans="1:40" x14ac:dyDescent="0.25">
      <c r="A27" s="53" t="e">
        <f t="shared" si="8"/>
        <v>#REF!</v>
      </c>
      <c r="B27" s="53">
        <f t="shared" si="6"/>
        <v>24</v>
      </c>
      <c r="C27" s="48">
        <v>485</v>
      </c>
      <c r="D27" s="40" t="s">
        <v>398</v>
      </c>
      <c r="E27" s="48" t="e">
        <f>+VLOOKUP($C27,#REF!,2,"false")</f>
        <v>#REF!</v>
      </c>
      <c r="F27" s="48" t="e">
        <f>+VLOOKUP($C27,#REF!,3,"false")</f>
        <v>#REF!</v>
      </c>
      <c r="G27" s="48" t="e">
        <f>+VLOOKUP($C27,#REF!,4,"false")</f>
        <v>#REF!</v>
      </c>
      <c r="H27" s="48" t="e">
        <f>+VLOOKUP($C27,#REF!,5,"false")</f>
        <v>#REF!</v>
      </c>
      <c r="I27" s="56" t="e">
        <f>+VLOOKUP($C27,#REF!,6,"false")</f>
        <v>#REF!</v>
      </c>
      <c r="J27" s="57" t="e">
        <f t="shared" si="9"/>
        <v>#REF!</v>
      </c>
      <c r="K27" s="58" t="e">
        <f t="shared" si="10"/>
        <v>#REF!</v>
      </c>
      <c r="M27" s="53"/>
      <c r="N27" s="59" t="str">
        <f t="shared" si="15"/>
        <v/>
      </c>
      <c r="O27" s="59" t="str">
        <f t="shared" si="16"/>
        <v/>
      </c>
      <c r="P27" s="59" t="str">
        <f t="shared" si="16"/>
        <v/>
      </c>
      <c r="Q27" s="59" t="str">
        <f t="shared" si="16"/>
        <v/>
      </c>
      <c r="R27" s="59" t="str">
        <f t="shared" si="16"/>
        <v/>
      </c>
      <c r="S27" s="59" t="str">
        <f t="shared" si="16"/>
        <v/>
      </c>
      <c r="T27" s="59" t="str">
        <f t="shared" si="16"/>
        <v/>
      </c>
      <c r="U27" s="59" t="str">
        <f t="shared" si="16"/>
        <v/>
      </c>
      <c r="V27" s="59" t="str">
        <f t="shared" si="16"/>
        <v/>
      </c>
      <c r="W27" s="59" t="str">
        <f t="shared" si="16"/>
        <v/>
      </c>
      <c r="X27" s="59" t="str">
        <f t="shared" si="16"/>
        <v/>
      </c>
      <c r="Y27" s="59" t="str">
        <f t="shared" si="16"/>
        <v/>
      </c>
      <c r="Z27" s="59" t="str">
        <f t="shared" si="16"/>
        <v/>
      </c>
      <c r="AA27" s="59" t="str">
        <f t="shared" si="16"/>
        <v/>
      </c>
      <c r="AB27" s="59" t="str">
        <f t="shared" si="16"/>
        <v/>
      </c>
      <c r="AC27" s="59" t="str">
        <f t="shared" si="16"/>
        <v/>
      </c>
      <c r="AD27" s="59" t="str">
        <f t="shared" si="16"/>
        <v/>
      </c>
      <c r="AE27" s="59" t="str">
        <f t="shared" si="16"/>
        <v/>
      </c>
      <c r="AF27" s="59" t="str">
        <f t="shared" si="16"/>
        <v/>
      </c>
      <c r="AG27" s="59" t="str">
        <f t="shared" si="16"/>
        <v/>
      </c>
      <c r="AH27" s="59" t="str">
        <f t="shared" si="16"/>
        <v/>
      </c>
      <c r="AI27" s="59" t="str">
        <f t="shared" si="16"/>
        <v/>
      </c>
      <c r="AJ27" s="59" t="str">
        <f t="shared" si="16"/>
        <v/>
      </c>
      <c r="AK27" s="59" t="str">
        <f t="shared" si="16"/>
        <v/>
      </c>
      <c r="AL27" s="59" t="str">
        <f t="shared" si="16"/>
        <v/>
      </c>
      <c r="AM27" s="59" t="str">
        <f t="shared" si="16"/>
        <v/>
      </c>
      <c r="AN27" s="53"/>
    </row>
    <row r="28" spans="1:40" x14ac:dyDescent="0.25">
      <c r="A28" s="53" t="e">
        <f t="shared" si="8"/>
        <v>#REF!</v>
      </c>
      <c r="B28" s="53">
        <f t="shared" si="6"/>
        <v>25</v>
      </c>
      <c r="C28" s="48">
        <v>471</v>
      </c>
      <c r="D28" s="40" t="s">
        <v>472</v>
      </c>
      <c r="E28" s="48" t="e">
        <f>+VLOOKUP($C28,#REF!,2,"false")</f>
        <v>#REF!</v>
      </c>
      <c r="F28" s="48" t="e">
        <f>+VLOOKUP($C28,#REF!,3,"false")</f>
        <v>#REF!</v>
      </c>
      <c r="G28" s="48" t="e">
        <f>+VLOOKUP($C28,#REF!,4,"false")</f>
        <v>#REF!</v>
      </c>
      <c r="H28" s="48" t="e">
        <f>+VLOOKUP($C28,#REF!,5,"false")</f>
        <v>#REF!</v>
      </c>
      <c r="I28" s="56" t="e">
        <f>+VLOOKUP($C28,#REF!,6,"false")</f>
        <v>#REF!</v>
      </c>
      <c r="J28" s="57" t="e">
        <f t="shared" si="9"/>
        <v>#REF!</v>
      </c>
      <c r="K28" s="58" t="e">
        <f t="shared" si="10"/>
        <v>#REF!</v>
      </c>
      <c r="M28" s="54" t="s">
        <v>48</v>
      </c>
      <c r="N28" s="60">
        <f>IF(N24="",1000,SUM(N22:N24))</f>
        <v>1000</v>
      </c>
      <c r="O28" s="60">
        <f t="shared" ref="O28:AM28" si="18">IF(O24="",1000,SUM(O22:O24))</f>
        <v>1000</v>
      </c>
      <c r="P28" s="60">
        <f t="shared" si="18"/>
        <v>1000</v>
      </c>
      <c r="Q28" s="60">
        <f t="shared" si="18"/>
        <v>1000</v>
      </c>
      <c r="R28" s="60">
        <f t="shared" si="18"/>
        <v>1000</v>
      </c>
      <c r="S28" s="60">
        <f t="shared" si="18"/>
        <v>1000</v>
      </c>
      <c r="T28" s="60">
        <f t="shared" si="18"/>
        <v>1000</v>
      </c>
      <c r="U28" s="60">
        <f t="shared" si="18"/>
        <v>1000</v>
      </c>
      <c r="V28" s="60">
        <f t="shared" si="18"/>
        <v>1000</v>
      </c>
      <c r="W28" s="60">
        <f t="shared" si="18"/>
        <v>1000</v>
      </c>
      <c r="X28" s="60">
        <f t="shared" si="18"/>
        <v>1000</v>
      </c>
      <c r="Y28" s="60">
        <f t="shared" si="18"/>
        <v>1000</v>
      </c>
      <c r="Z28" s="60">
        <f t="shared" si="18"/>
        <v>1000</v>
      </c>
      <c r="AA28" s="60">
        <f t="shared" si="18"/>
        <v>1000</v>
      </c>
      <c r="AB28" s="60">
        <f t="shared" si="18"/>
        <v>1000</v>
      </c>
      <c r="AC28" s="60">
        <f t="shared" si="18"/>
        <v>1000</v>
      </c>
      <c r="AD28" s="60">
        <f t="shared" si="18"/>
        <v>1000</v>
      </c>
      <c r="AE28" s="60">
        <f t="shared" si="18"/>
        <v>1000</v>
      </c>
      <c r="AF28" s="60">
        <f t="shared" si="18"/>
        <v>1000</v>
      </c>
      <c r="AG28" s="60">
        <f t="shared" si="18"/>
        <v>1000</v>
      </c>
      <c r="AH28" s="60">
        <f t="shared" si="18"/>
        <v>1000</v>
      </c>
      <c r="AI28" s="60">
        <f t="shared" si="18"/>
        <v>1000</v>
      </c>
      <c r="AJ28" s="60">
        <f t="shared" si="18"/>
        <v>1000</v>
      </c>
      <c r="AK28" s="60">
        <f t="shared" si="18"/>
        <v>1000</v>
      </c>
      <c r="AL28" s="60">
        <f t="shared" si="18"/>
        <v>1000</v>
      </c>
      <c r="AM28" s="60">
        <f t="shared" si="18"/>
        <v>1000</v>
      </c>
      <c r="AN28" s="53"/>
    </row>
    <row r="29" spans="1:40" x14ac:dyDescent="0.25">
      <c r="A29" s="53" t="e">
        <f t="shared" si="8"/>
        <v>#REF!</v>
      </c>
      <c r="B29" s="53">
        <f t="shared" si="6"/>
        <v>26</v>
      </c>
      <c r="C29" s="48">
        <v>491</v>
      </c>
      <c r="D29" s="40" t="s">
        <v>400</v>
      </c>
      <c r="E29" s="48" t="e">
        <f>+VLOOKUP($C29,#REF!,2,"false")</f>
        <v>#REF!</v>
      </c>
      <c r="F29" s="48" t="e">
        <f>+VLOOKUP($C29,#REF!,3,"false")</f>
        <v>#REF!</v>
      </c>
      <c r="G29" s="48" t="e">
        <f>+VLOOKUP($C29,#REF!,4,"false")</f>
        <v>#REF!</v>
      </c>
      <c r="H29" s="48" t="e">
        <f>+VLOOKUP($C29,#REF!,5,"false")</f>
        <v>#REF!</v>
      </c>
      <c r="I29" s="56" t="e">
        <f>+VLOOKUP($C29,#REF!,6,"false")</f>
        <v>#REF!</v>
      </c>
      <c r="J29" s="57" t="e">
        <f t="shared" si="9"/>
        <v>#REF!</v>
      </c>
      <c r="K29" s="58" t="e">
        <f t="shared" si="10"/>
        <v>#REF!</v>
      </c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  <c r="AN29" s="53"/>
    </row>
    <row r="30" spans="1:40" x14ac:dyDescent="0.25">
      <c r="A30" s="53" t="e">
        <f t="shared" si="8"/>
        <v>#REF!</v>
      </c>
      <c r="B30" s="53">
        <f t="shared" si="6"/>
        <v>27</v>
      </c>
      <c r="C30" s="48">
        <v>488</v>
      </c>
      <c r="D30" s="40" t="s">
        <v>473</v>
      </c>
      <c r="E30" s="48" t="e">
        <f>+VLOOKUP($C30,#REF!,2,"false")</f>
        <v>#REF!</v>
      </c>
      <c r="F30" s="48" t="e">
        <f>+VLOOKUP($C30,#REF!,3,"false")</f>
        <v>#REF!</v>
      </c>
      <c r="G30" s="48" t="e">
        <f>+VLOOKUP($C30,#REF!,4,"false")</f>
        <v>#REF!</v>
      </c>
      <c r="H30" s="48" t="e">
        <f>+VLOOKUP($C30,#REF!,5,"false")</f>
        <v>#REF!</v>
      </c>
      <c r="I30" s="56" t="e">
        <f>+VLOOKUP($C30,#REF!,6,"false")</f>
        <v>#REF!</v>
      </c>
      <c r="J30" s="57" t="e">
        <f t="shared" si="9"/>
        <v>#REF!</v>
      </c>
      <c r="K30" s="58" t="e">
        <f t="shared" si="10"/>
        <v>#REF!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5">
      <c r="A31" s="53" t="e">
        <f t="shared" si="8"/>
        <v>#REF!</v>
      </c>
      <c r="B31" s="53">
        <f t="shared" si="6"/>
        <v>28</v>
      </c>
      <c r="C31" s="48">
        <v>484</v>
      </c>
      <c r="D31" s="40" t="s">
        <v>474</v>
      </c>
      <c r="E31" s="48" t="e">
        <f>+VLOOKUP($C31,#REF!,2,"false")</f>
        <v>#REF!</v>
      </c>
      <c r="F31" s="48" t="e">
        <f>+VLOOKUP($C31,#REF!,3,"false")</f>
        <v>#REF!</v>
      </c>
      <c r="G31" s="48" t="e">
        <f>+VLOOKUP($C31,#REF!,4,"false")</f>
        <v>#REF!</v>
      </c>
      <c r="H31" s="48" t="e">
        <f>+VLOOKUP($C31,#REF!,5,"false")</f>
        <v>#REF!</v>
      </c>
      <c r="I31" s="56" t="e">
        <f>+VLOOKUP($C31,#REF!,6,"false")</f>
        <v>#REF!</v>
      </c>
      <c r="J31" s="57" t="e">
        <f t="shared" si="9"/>
        <v>#REF!</v>
      </c>
      <c r="K31" s="58" t="e">
        <f t="shared" si="10"/>
        <v>#REF!</v>
      </c>
      <c r="M31" s="53">
        <v>13</v>
      </c>
      <c r="N31" s="59" t="str">
        <f t="shared" ref="N31:N36" si="19">+IF(ISNA(VLOOKUP(N$3&amp;"  "&amp;$M31,$A$3:$I$110,2,0)),"",VLOOKUP(N$3&amp;"  "&amp;$M31,$A$3:$I$110,2,0))</f>
        <v/>
      </c>
      <c r="O31" s="59" t="str">
        <f t="shared" ref="O31:AD36" si="20">+IF(ISNA(VLOOKUP(O$3&amp;"  "&amp;$M31,$A$3:$I$110,2,0)),"",VLOOKUP(O$3&amp;"  "&amp;$M31,$A$3:$I$110,2,0))</f>
        <v/>
      </c>
      <c r="P31" s="59" t="str">
        <f t="shared" si="20"/>
        <v/>
      </c>
      <c r="Q31" s="59" t="str">
        <f t="shared" si="20"/>
        <v/>
      </c>
      <c r="R31" s="59" t="str">
        <f t="shared" si="20"/>
        <v/>
      </c>
      <c r="S31" s="59" t="str">
        <f t="shared" si="20"/>
        <v/>
      </c>
      <c r="T31" s="59" t="str">
        <f t="shared" si="20"/>
        <v/>
      </c>
      <c r="U31" s="59" t="str">
        <f t="shared" si="20"/>
        <v/>
      </c>
      <c r="V31" s="59" t="str">
        <f t="shared" si="20"/>
        <v/>
      </c>
      <c r="W31" s="59" t="str">
        <f t="shared" si="20"/>
        <v/>
      </c>
      <c r="X31" s="59" t="str">
        <f t="shared" si="20"/>
        <v/>
      </c>
      <c r="Y31" s="59" t="str">
        <f t="shared" si="20"/>
        <v/>
      </c>
      <c r="Z31" s="59" t="str">
        <f t="shared" si="20"/>
        <v/>
      </c>
      <c r="AA31" s="59" t="str">
        <f t="shared" si="20"/>
        <v/>
      </c>
      <c r="AB31" s="59" t="str">
        <f t="shared" si="20"/>
        <v/>
      </c>
      <c r="AC31" s="59" t="str">
        <f t="shared" si="20"/>
        <v/>
      </c>
      <c r="AD31" s="59" t="str">
        <f t="shared" si="20"/>
        <v/>
      </c>
      <c r="AE31" s="59" t="str">
        <f t="shared" ref="AE31:AM36" si="21">+IF(ISNA(VLOOKUP(AE$3&amp;"  "&amp;$M31,$A$3:$I$110,2,0)),"",VLOOKUP(AE$3&amp;"  "&amp;$M31,$A$3:$I$110,2,0))</f>
        <v/>
      </c>
      <c r="AF31" s="59" t="str">
        <f t="shared" si="21"/>
        <v/>
      </c>
      <c r="AG31" s="59" t="str">
        <f t="shared" si="21"/>
        <v/>
      </c>
      <c r="AH31" s="59" t="str">
        <f t="shared" si="21"/>
        <v/>
      </c>
      <c r="AI31" s="59" t="str">
        <f t="shared" si="21"/>
        <v/>
      </c>
      <c r="AJ31" s="59" t="str">
        <f t="shared" si="21"/>
        <v/>
      </c>
      <c r="AK31" s="59" t="str">
        <f t="shared" si="21"/>
        <v/>
      </c>
      <c r="AL31" s="59" t="str">
        <f t="shared" si="21"/>
        <v/>
      </c>
      <c r="AM31" s="59" t="str">
        <f t="shared" si="21"/>
        <v/>
      </c>
      <c r="AN31" s="53"/>
    </row>
    <row r="32" spans="1:40" x14ac:dyDescent="0.25">
      <c r="A32" s="53" t="e">
        <f t="shared" si="8"/>
        <v>#REF!</v>
      </c>
      <c r="B32" s="53">
        <f t="shared" si="6"/>
        <v>29</v>
      </c>
      <c r="C32" s="48">
        <v>492</v>
      </c>
      <c r="D32" s="40" t="s">
        <v>475</v>
      </c>
      <c r="E32" s="48" t="e">
        <f>+VLOOKUP($C32,#REF!,2,"false")</f>
        <v>#REF!</v>
      </c>
      <c r="F32" s="48" t="e">
        <f>+VLOOKUP($C32,#REF!,3,"false")</f>
        <v>#REF!</v>
      </c>
      <c r="G32" s="48" t="e">
        <f>+VLOOKUP($C32,#REF!,4,"false")</f>
        <v>#REF!</v>
      </c>
      <c r="H32" s="48" t="e">
        <f>+VLOOKUP($C32,#REF!,5,"false")</f>
        <v>#REF!</v>
      </c>
      <c r="I32" s="56" t="e">
        <f>+VLOOKUP($C32,#REF!,6,"false")</f>
        <v>#REF!</v>
      </c>
      <c r="J32" s="57" t="e">
        <f t="shared" si="9"/>
        <v>#REF!</v>
      </c>
      <c r="K32" s="58" t="e">
        <f t="shared" si="10"/>
        <v>#REF!</v>
      </c>
      <c r="M32" s="53">
        <v>14</v>
      </c>
      <c r="N32" s="59" t="str">
        <f t="shared" si="19"/>
        <v/>
      </c>
      <c r="O32" s="59" t="str">
        <f t="shared" si="20"/>
        <v/>
      </c>
      <c r="P32" s="59" t="str">
        <f t="shared" si="20"/>
        <v/>
      </c>
      <c r="Q32" s="59" t="str">
        <f t="shared" si="20"/>
        <v/>
      </c>
      <c r="R32" s="59" t="str">
        <f t="shared" si="20"/>
        <v/>
      </c>
      <c r="S32" s="59" t="str">
        <f t="shared" si="20"/>
        <v/>
      </c>
      <c r="T32" s="59" t="str">
        <f t="shared" si="20"/>
        <v/>
      </c>
      <c r="U32" s="59" t="str">
        <f t="shared" si="20"/>
        <v/>
      </c>
      <c r="V32" s="59" t="str">
        <f t="shared" si="20"/>
        <v/>
      </c>
      <c r="W32" s="59" t="str">
        <f t="shared" si="20"/>
        <v/>
      </c>
      <c r="X32" s="59" t="str">
        <f t="shared" si="20"/>
        <v/>
      </c>
      <c r="Y32" s="59" t="str">
        <f t="shared" si="20"/>
        <v/>
      </c>
      <c r="Z32" s="59" t="str">
        <f t="shared" si="20"/>
        <v/>
      </c>
      <c r="AA32" s="59" t="str">
        <f t="shared" si="20"/>
        <v/>
      </c>
      <c r="AB32" s="59" t="str">
        <f t="shared" si="20"/>
        <v/>
      </c>
      <c r="AC32" s="59" t="str">
        <f t="shared" si="20"/>
        <v/>
      </c>
      <c r="AD32" s="59" t="str">
        <f t="shared" si="20"/>
        <v/>
      </c>
      <c r="AE32" s="59" t="str">
        <f t="shared" si="21"/>
        <v/>
      </c>
      <c r="AF32" s="59" t="str">
        <f t="shared" si="21"/>
        <v/>
      </c>
      <c r="AG32" s="59" t="str">
        <f t="shared" si="21"/>
        <v/>
      </c>
      <c r="AH32" s="59" t="str">
        <f t="shared" si="21"/>
        <v/>
      </c>
      <c r="AI32" s="59" t="str">
        <f t="shared" si="21"/>
        <v/>
      </c>
      <c r="AJ32" s="59" t="str">
        <f t="shared" si="21"/>
        <v/>
      </c>
      <c r="AK32" s="59" t="str">
        <f t="shared" si="21"/>
        <v/>
      </c>
      <c r="AL32" s="59" t="str">
        <f t="shared" si="21"/>
        <v/>
      </c>
      <c r="AM32" s="59" t="str">
        <f t="shared" si="21"/>
        <v/>
      </c>
      <c r="AN32" s="53"/>
    </row>
    <row r="33" spans="1:40" x14ac:dyDescent="0.25">
      <c r="A33" s="53" t="e">
        <f t="shared" si="8"/>
        <v>#REF!</v>
      </c>
      <c r="B33" s="53">
        <f t="shared" si="6"/>
        <v>30</v>
      </c>
      <c r="C33" s="48">
        <v>495</v>
      </c>
      <c r="D33" s="40" t="s">
        <v>411</v>
      </c>
      <c r="E33" s="48" t="e">
        <f>+VLOOKUP($C33,#REF!,2,"false")</f>
        <v>#REF!</v>
      </c>
      <c r="F33" s="48" t="e">
        <f>+VLOOKUP($C33,#REF!,3,"false")</f>
        <v>#REF!</v>
      </c>
      <c r="G33" s="48" t="e">
        <f>+VLOOKUP($C33,#REF!,4,"false")</f>
        <v>#REF!</v>
      </c>
      <c r="H33" s="48" t="e">
        <f>+VLOOKUP($C33,#REF!,5,"false")</f>
        <v>#REF!</v>
      </c>
      <c r="I33" s="56" t="e">
        <f>+VLOOKUP($C33,#REF!,6,"false")</f>
        <v>#REF!</v>
      </c>
      <c r="J33" s="57" t="e">
        <f t="shared" si="9"/>
        <v>#REF!</v>
      </c>
      <c r="K33" s="58" t="e">
        <f t="shared" si="10"/>
        <v>#REF!</v>
      </c>
      <c r="M33" s="53">
        <v>15</v>
      </c>
      <c r="N33" s="59" t="str">
        <f t="shared" si="19"/>
        <v/>
      </c>
      <c r="O33" s="59" t="str">
        <f t="shared" si="20"/>
        <v/>
      </c>
      <c r="P33" s="59" t="str">
        <f t="shared" si="20"/>
        <v/>
      </c>
      <c r="Q33" s="59" t="str">
        <f t="shared" si="20"/>
        <v/>
      </c>
      <c r="R33" s="59" t="str">
        <f t="shared" si="20"/>
        <v/>
      </c>
      <c r="S33" s="59" t="str">
        <f t="shared" si="20"/>
        <v/>
      </c>
      <c r="T33" s="59" t="str">
        <f t="shared" si="20"/>
        <v/>
      </c>
      <c r="U33" s="59" t="str">
        <f t="shared" si="20"/>
        <v/>
      </c>
      <c r="V33" s="59" t="str">
        <f t="shared" si="20"/>
        <v/>
      </c>
      <c r="W33" s="59" t="str">
        <f t="shared" si="20"/>
        <v/>
      </c>
      <c r="X33" s="59" t="str">
        <f t="shared" si="20"/>
        <v/>
      </c>
      <c r="Y33" s="59" t="str">
        <f t="shared" si="20"/>
        <v/>
      </c>
      <c r="Z33" s="59" t="str">
        <f t="shared" si="20"/>
        <v/>
      </c>
      <c r="AA33" s="59" t="str">
        <f t="shared" si="20"/>
        <v/>
      </c>
      <c r="AB33" s="59" t="str">
        <f t="shared" si="20"/>
        <v/>
      </c>
      <c r="AC33" s="59" t="str">
        <f t="shared" si="20"/>
        <v/>
      </c>
      <c r="AD33" s="59" t="str">
        <f t="shared" si="20"/>
        <v/>
      </c>
      <c r="AE33" s="59" t="str">
        <f t="shared" si="21"/>
        <v/>
      </c>
      <c r="AF33" s="59" t="str">
        <f t="shared" si="21"/>
        <v/>
      </c>
      <c r="AG33" s="59" t="str">
        <f t="shared" si="21"/>
        <v/>
      </c>
      <c r="AH33" s="59" t="str">
        <f t="shared" si="21"/>
        <v/>
      </c>
      <c r="AI33" s="59" t="str">
        <f t="shared" si="21"/>
        <v/>
      </c>
      <c r="AJ33" s="59" t="str">
        <f t="shared" si="21"/>
        <v/>
      </c>
      <c r="AK33" s="59" t="str">
        <f t="shared" si="21"/>
        <v/>
      </c>
      <c r="AL33" s="59" t="str">
        <f t="shared" si="21"/>
        <v/>
      </c>
      <c r="AM33" s="59" t="str">
        <f t="shared" si="21"/>
        <v/>
      </c>
      <c r="AN33" s="53"/>
    </row>
    <row r="34" spans="1:40" x14ac:dyDescent="0.25">
      <c r="A34" s="53" t="e">
        <f t="shared" si="8"/>
        <v>#REF!</v>
      </c>
      <c r="B34" s="53">
        <f t="shared" si="6"/>
        <v>31</v>
      </c>
      <c r="C34" s="48">
        <v>477</v>
      </c>
      <c r="D34" s="40" t="s">
        <v>476</v>
      </c>
      <c r="E34" s="48" t="e">
        <f>+VLOOKUP($C34,#REF!,2,"false")</f>
        <v>#REF!</v>
      </c>
      <c r="F34" s="48" t="e">
        <f>+VLOOKUP($C34,#REF!,3,"false")</f>
        <v>#REF!</v>
      </c>
      <c r="G34" s="48" t="e">
        <f>+VLOOKUP($C34,#REF!,4,"false")</f>
        <v>#REF!</v>
      </c>
      <c r="H34" s="48" t="e">
        <f>+VLOOKUP($C34,#REF!,5,"false")</f>
        <v>#REF!</v>
      </c>
      <c r="I34" s="56" t="e">
        <f>+VLOOKUP($C34,#REF!,6,"false")</f>
        <v>#REF!</v>
      </c>
      <c r="J34" s="57" t="e">
        <f t="shared" si="9"/>
        <v>#REF!</v>
      </c>
      <c r="K34" s="58" t="e">
        <f t="shared" si="10"/>
        <v>#REF!</v>
      </c>
      <c r="M34" s="53">
        <v>16</v>
      </c>
      <c r="N34" s="59" t="str">
        <f t="shared" si="19"/>
        <v/>
      </c>
      <c r="O34" s="59" t="str">
        <f t="shared" si="20"/>
        <v/>
      </c>
      <c r="P34" s="59" t="str">
        <f t="shared" si="20"/>
        <v/>
      </c>
      <c r="Q34" s="59" t="str">
        <f t="shared" si="20"/>
        <v/>
      </c>
      <c r="R34" s="59" t="str">
        <f t="shared" si="20"/>
        <v/>
      </c>
      <c r="S34" s="59" t="str">
        <f t="shared" si="20"/>
        <v/>
      </c>
      <c r="T34" s="59" t="str">
        <f t="shared" si="20"/>
        <v/>
      </c>
      <c r="U34" s="59" t="str">
        <f t="shared" si="20"/>
        <v/>
      </c>
      <c r="V34" s="59" t="str">
        <f t="shared" si="20"/>
        <v/>
      </c>
      <c r="W34" s="59" t="str">
        <f t="shared" si="20"/>
        <v/>
      </c>
      <c r="X34" s="59" t="str">
        <f t="shared" si="20"/>
        <v/>
      </c>
      <c r="Y34" s="59" t="str">
        <f t="shared" si="20"/>
        <v/>
      </c>
      <c r="Z34" s="59" t="str">
        <f t="shared" si="20"/>
        <v/>
      </c>
      <c r="AA34" s="59" t="str">
        <f t="shared" si="20"/>
        <v/>
      </c>
      <c r="AB34" s="59" t="str">
        <f t="shared" si="20"/>
        <v/>
      </c>
      <c r="AC34" s="59" t="str">
        <f t="shared" si="20"/>
        <v/>
      </c>
      <c r="AD34" s="59" t="str">
        <f t="shared" si="20"/>
        <v/>
      </c>
      <c r="AE34" s="59" t="str">
        <f t="shared" si="21"/>
        <v/>
      </c>
      <c r="AF34" s="59" t="str">
        <f t="shared" si="21"/>
        <v/>
      </c>
      <c r="AG34" s="59" t="str">
        <f t="shared" si="21"/>
        <v/>
      </c>
      <c r="AH34" s="59" t="str">
        <f t="shared" si="21"/>
        <v/>
      </c>
      <c r="AI34" s="59" t="str">
        <f t="shared" si="21"/>
        <v/>
      </c>
      <c r="AJ34" s="59" t="str">
        <f t="shared" si="21"/>
        <v/>
      </c>
      <c r="AK34" s="59" t="str">
        <f t="shared" si="21"/>
        <v/>
      </c>
      <c r="AL34" s="59" t="str">
        <f t="shared" si="21"/>
        <v/>
      </c>
      <c r="AM34" s="59" t="str">
        <f t="shared" si="21"/>
        <v/>
      </c>
      <c r="AN34" s="53"/>
    </row>
    <row r="35" spans="1:40" x14ac:dyDescent="0.25">
      <c r="A35" s="53" t="e">
        <f t="shared" si="8"/>
        <v>#REF!</v>
      </c>
      <c r="B35" s="53">
        <f t="shared" si="6"/>
        <v>32</v>
      </c>
      <c r="C35" s="48">
        <v>460</v>
      </c>
      <c r="D35" s="40" t="s">
        <v>478</v>
      </c>
      <c r="E35" s="48" t="e">
        <f>+VLOOKUP($C35,#REF!,2,"false")</f>
        <v>#REF!</v>
      </c>
      <c r="F35" s="48" t="e">
        <f>+VLOOKUP($C35,#REF!,3,"false")</f>
        <v>#REF!</v>
      </c>
      <c r="G35" s="48" t="e">
        <f>+VLOOKUP($C35,#REF!,4,"false")</f>
        <v>#REF!</v>
      </c>
      <c r="H35" s="48" t="e">
        <f>+VLOOKUP($C35,#REF!,5,"false")</f>
        <v>#REF!</v>
      </c>
      <c r="I35" s="56" t="e">
        <f>+VLOOKUP($C35,#REF!,6,"false")</f>
        <v>#REF!</v>
      </c>
      <c r="J35" s="57" t="e">
        <f t="shared" si="9"/>
        <v>#REF!</v>
      </c>
      <c r="K35" s="58" t="e">
        <f t="shared" si="10"/>
        <v>#REF!</v>
      </c>
      <c r="M35" s="53"/>
      <c r="N35" s="59" t="str">
        <f t="shared" si="19"/>
        <v/>
      </c>
      <c r="O35" s="59" t="str">
        <f t="shared" si="20"/>
        <v/>
      </c>
      <c r="P35" s="59" t="str">
        <f t="shared" si="20"/>
        <v/>
      </c>
      <c r="Q35" s="59" t="str">
        <f t="shared" si="20"/>
        <v/>
      </c>
      <c r="R35" s="59" t="str">
        <f t="shared" si="20"/>
        <v/>
      </c>
      <c r="S35" s="59" t="str">
        <f t="shared" si="20"/>
        <v/>
      </c>
      <c r="T35" s="59" t="str">
        <f t="shared" si="20"/>
        <v/>
      </c>
      <c r="U35" s="59" t="str">
        <f t="shared" si="20"/>
        <v/>
      </c>
      <c r="V35" s="59" t="str">
        <f t="shared" si="20"/>
        <v/>
      </c>
      <c r="W35" s="59" t="str">
        <f t="shared" si="20"/>
        <v/>
      </c>
      <c r="X35" s="59" t="str">
        <f t="shared" si="20"/>
        <v/>
      </c>
      <c r="Y35" s="59" t="str">
        <f t="shared" si="20"/>
        <v/>
      </c>
      <c r="Z35" s="59" t="str">
        <f t="shared" si="20"/>
        <v/>
      </c>
      <c r="AA35" s="59" t="str">
        <f t="shared" si="20"/>
        <v/>
      </c>
      <c r="AB35" s="59" t="str">
        <f t="shared" si="20"/>
        <v/>
      </c>
      <c r="AC35" s="59" t="str">
        <f t="shared" si="20"/>
        <v/>
      </c>
      <c r="AD35" s="59" t="str">
        <f t="shared" si="20"/>
        <v/>
      </c>
      <c r="AE35" s="59" t="str">
        <f t="shared" si="21"/>
        <v/>
      </c>
      <c r="AF35" s="59" t="str">
        <f t="shared" si="21"/>
        <v/>
      </c>
      <c r="AG35" s="59" t="str">
        <f t="shared" si="21"/>
        <v/>
      </c>
      <c r="AH35" s="59" t="str">
        <f t="shared" si="21"/>
        <v/>
      </c>
      <c r="AI35" s="59" t="str">
        <f t="shared" si="21"/>
        <v/>
      </c>
      <c r="AJ35" s="59" t="str">
        <f t="shared" si="21"/>
        <v/>
      </c>
      <c r="AK35" s="59" t="str">
        <f t="shared" si="21"/>
        <v/>
      </c>
      <c r="AL35" s="59" t="str">
        <f t="shared" si="21"/>
        <v/>
      </c>
      <c r="AM35" s="59" t="str">
        <f t="shared" si="21"/>
        <v/>
      </c>
      <c r="AN35" s="53"/>
    </row>
    <row r="36" spans="1:40" x14ac:dyDescent="0.25">
      <c r="A36" s="53" t="e">
        <f t="shared" si="8"/>
        <v>#REF!</v>
      </c>
      <c r="B36" s="53">
        <f t="shared" si="6"/>
        <v>33</v>
      </c>
      <c r="C36" s="48">
        <v>487</v>
      </c>
      <c r="D36" s="40" t="s">
        <v>479</v>
      </c>
      <c r="E36" s="48" t="e">
        <f>+VLOOKUP($C36,#REF!,2,"false")</f>
        <v>#REF!</v>
      </c>
      <c r="F36" s="48" t="e">
        <f>+VLOOKUP($C36,#REF!,3,"false")</f>
        <v>#REF!</v>
      </c>
      <c r="G36" s="48" t="e">
        <f>+VLOOKUP($C36,#REF!,4,"false")</f>
        <v>#REF!</v>
      </c>
      <c r="H36" s="48" t="e">
        <f>+VLOOKUP($C36,#REF!,5,"false")</f>
        <v>#REF!</v>
      </c>
      <c r="I36" s="56" t="e">
        <f>+VLOOKUP($C36,#REF!,6,"false")</f>
        <v>#REF!</v>
      </c>
      <c r="J36" s="57" t="e">
        <f t="shared" si="9"/>
        <v>#REF!</v>
      </c>
      <c r="K36" s="58" t="e">
        <f t="shared" si="10"/>
        <v>#REF!</v>
      </c>
      <c r="M36" s="53"/>
      <c r="N36" s="59" t="str">
        <f t="shared" si="19"/>
        <v/>
      </c>
      <c r="O36" s="59" t="str">
        <f t="shared" si="20"/>
        <v/>
      </c>
      <c r="P36" s="59" t="str">
        <f t="shared" si="20"/>
        <v/>
      </c>
      <c r="Q36" s="59" t="str">
        <f t="shared" si="20"/>
        <v/>
      </c>
      <c r="R36" s="59" t="str">
        <f t="shared" si="20"/>
        <v/>
      </c>
      <c r="S36" s="59" t="str">
        <f t="shared" si="20"/>
        <v/>
      </c>
      <c r="T36" s="59" t="str">
        <f t="shared" si="20"/>
        <v/>
      </c>
      <c r="U36" s="59" t="str">
        <f t="shared" si="20"/>
        <v/>
      </c>
      <c r="V36" s="59" t="str">
        <f t="shared" si="20"/>
        <v/>
      </c>
      <c r="W36" s="59" t="str">
        <f t="shared" si="20"/>
        <v/>
      </c>
      <c r="X36" s="59" t="str">
        <f t="shared" si="20"/>
        <v/>
      </c>
      <c r="Y36" s="59" t="str">
        <f t="shared" si="20"/>
        <v/>
      </c>
      <c r="Z36" s="59" t="str">
        <f t="shared" si="20"/>
        <v/>
      </c>
      <c r="AA36" s="59" t="str">
        <f t="shared" si="20"/>
        <v/>
      </c>
      <c r="AB36" s="59" t="str">
        <f t="shared" si="20"/>
        <v/>
      </c>
      <c r="AC36" s="59" t="str">
        <f t="shared" si="20"/>
        <v/>
      </c>
      <c r="AD36" s="59" t="str">
        <f t="shared" si="20"/>
        <v/>
      </c>
      <c r="AE36" s="59" t="str">
        <f t="shared" si="21"/>
        <v/>
      </c>
      <c r="AF36" s="59" t="str">
        <f t="shared" si="21"/>
        <v/>
      </c>
      <c r="AG36" s="59" t="str">
        <f t="shared" si="21"/>
        <v/>
      </c>
      <c r="AH36" s="59" t="str">
        <f t="shared" si="21"/>
        <v/>
      </c>
      <c r="AI36" s="59" t="str">
        <f t="shared" si="21"/>
        <v/>
      </c>
      <c r="AJ36" s="59" t="str">
        <f t="shared" si="21"/>
        <v/>
      </c>
      <c r="AK36" s="59" t="str">
        <f t="shared" si="21"/>
        <v/>
      </c>
      <c r="AL36" s="59" t="str">
        <f t="shared" si="21"/>
        <v/>
      </c>
      <c r="AM36" s="59" t="str">
        <f t="shared" si="21"/>
        <v/>
      </c>
      <c r="AN36" s="53"/>
    </row>
    <row r="37" spans="1:40" x14ac:dyDescent="0.25">
      <c r="A37" s="53" t="e">
        <f t="shared" si="8"/>
        <v>#REF!</v>
      </c>
      <c r="B37" s="53">
        <f t="shared" si="6"/>
        <v>34</v>
      </c>
      <c r="C37" s="48">
        <v>494</v>
      </c>
      <c r="D37" s="40" t="s">
        <v>480</v>
      </c>
      <c r="E37" s="48" t="e">
        <f>+VLOOKUP($C37,#REF!,2,"false")</f>
        <v>#REF!</v>
      </c>
      <c r="F37" s="48" t="e">
        <f>+VLOOKUP($C37,#REF!,3,"false")</f>
        <v>#REF!</v>
      </c>
      <c r="G37" s="48" t="e">
        <f>+VLOOKUP($C37,#REF!,4,"false")</f>
        <v>#REF!</v>
      </c>
      <c r="H37" s="48" t="e">
        <f>+VLOOKUP($C37,#REF!,5,"false")</f>
        <v>#REF!</v>
      </c>
      <c r="I37" s="56" t="e">
        <f>+VLOOKUP($C37,#REF!,6,"false")</f>
        <v>#REF!</v>
      </c>
      <c r="J37" s="57" t="e">
        <f t="shared" si="9"/>
        <v>#REF!</v>
      </c>
      <c r="K37" s="58" t="e">
        <f t="shared" si="10"/>
        <v>#REF!</v>
      </c>
      <c r="M37" s="54" t="s">
        <v>48</v>
      </c>
      <c r="N37" s="60">
        <f>IF(N33="",1000,SUM(N31:N33))</f>
        <v>1000</v>
      </c>
      <c r="O37" s="60">
        <f t="shared" ref="O37:AM37" si="22">IF(O33="",1000,SUM(O31:O33))</f>
        <v>1000</v>
      </c>
      <c r="P37" s="60">
        <f t="shared" si="22"/>
        <v>1000</v>
      </c>
      <c r="Q37" s="60">
        <f t="shared" si="22"/>
        <v>1000</v>
      </c>
      <c r="R37" s="60">
        <f t="shared" si="22"/>
        <v>1000</v>
      </c>
      <c r="S37" s="60">
        <f t="shared" si="22"/>
        <v>1000</v>
      </c>
      <c r="T37" s="60">
        <f t="shared" si="22"/>
        <v>1000</v>
      </c>
      <c r="U37" s="60">
        <f t="shared" si="22"/>
        <v>1000</v>
      </c>
      <c r="V37" s="60">
        <f t="shared" si="22"/>
        <v>1000</v>
      </c>
      <c r="W37" s="60">
        <f t="shared" si="22"/>
        <v>1000</v>
      </c>
      <c r="X37" s="60">
        <f t="shared" si="22"/>
        <v>1000</v>
      </c>
      <c r="Y37" s="60">
        <f t="shared" si="22"/>
        <v>1000</v>
      </c>
      <c r="Z37" s="60">
        <f t="shared" si="22"/>
        <v>1000</v>
      </c>
      <c r="AA37" s="60">
        <f t="shared" si="22"/>
        <v>1000</v>
      </c>
      <c r="AB37" s="60">
        <f t="shared" si="22"/>
        <v>1000</v>
      </c>
      <c r="AC37" s="60">
        <f t="shared" si="22"/>
        <v>1000</v>
      </c>
      <c r="AD37" s="60">
        <f t="shared" si="22"/>
        <v>1000</v>
      </c>
      <c r="AE37" s="60">
        <f t="shared" si="22"/>
        <v>1000</v>
      </c>
      <c r="AF37" s="60">
        <f t="shared" si="22"/>
        <v>1000</v>
      </c>
      <c r="AG37" s="60">
        <f t="shared" si="22"/>
        <v>1000</v>
      </c>
      <c r="AH37" s="60">
        <f t="shared" si="22"/>
        <v>1000</v>
      </c>
      <c r="AI37" s="60">
        <f t="shared" si="22"/>
        <v>1000</v>
      </c>
      <c r="AJ37" s="60">
        <f t="shared" si="22"/>
        <v>1000</v>
      </c>
      <c r="AK37" s="60">
        <f t="shared" si="22"/>
        <v>1000</v>
      </c>
      <c r="AL37" s="60">
        <f t="shared" si="22"/>
        <v>1000</v>
      </c>
      <c r="AM37" s="60">
        <f t="shared" si="22"/>
        <v>1000</v>
      </c>
      <c r="AN37" s="53"/>
    </row>
    <row r="38" spans="1:40" x14ac:dyDescent="0.25">
      <c r="A38" s="53" t="e">
        <f t="shared" si="8"/>
        <v>#REF!</v>
      </c>
      <c r="B38" s="53">
        <f t="shared" si="6"/>
        <v>35</v>
      </c>
      <c r="C38" s="48">
        <v>481</v>
      </c>
      <c r="D38" s="40" t="s">
        <v>481</v>
      </c>
      <c r="E38" s="48" t="e">
        <f>+VLOOKUP($C38,#REF!,2,"false")</f>
        <v>#REF!</v>
      </c>
      <c r="F38" s="48" t="e">
        <f>+VLOOKUP($C38,#REF!,3,"false")</f>
        <v>#REF!</v>
      </c>
      <c r="G38" s="48" t="e">
        <f>+VLOOKUP($C38,#REF!,4,"false")</f>
        <v>#REF!</v>
      </c>
      <c r="H38" s="48" t="e">
        <f>+VLOOKUP($C38,#REF!,5,"false")</f>
        <v>#REF!</v>
      </c>
      <c r="I38" s="56" t="e">
        <f>+VLOOKUP($C38,#REF!,6,"false")</f>
        <v>#REF!</v>
      </c>
      <c r="J38" s="57" t="e">
        <f t="shared" si="9"/>
        <v>#REF!</v>
      </c>
      <c r="K38" s="58" t="e">
        <f t="shared" si="10"/>
        <v>#REF!</v>
      </c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  <c r="AN38" s="53"/>
    </row>
    <row r="39" spans="1:40" x14ac:dyDescent="0.25">
      <c r="A39" s="53" t="e">
        <f t="shared" si="8"/>
        <v>#REF!</v>
      </c>
      <c r="B39" s="53">
        <f t="shared" si="6"/>
        <v>36</v>
      </c>
      <c r="C39" s="48">
        <v>478</v>
      </c>
      <c r="D39" s="40" t="s">
        <v>482</v>
      </c>
      <c r="E39" s="48" t="e">
        <f>+VLOOKUP($C39,#REF!,2,"false")</f>
        <v>#REF!</v>
      </c>
      <c r="F39" s="48" t="e">
        <f>+VLOOKUP($C39,#REF!,3,"false")</f>
        <v>#REF!</v>
      </c>
      <c r="G39" s="48" t="e">
        <f>+VLOOKUP($C39,#REF!,4,"false")</f>
        <v>#REF!</v>
      </c>
      <c r="H39" s="48" t="e">
        <f>+VLOOKUP($C39,#REF!,5,"false")</f>
        <v>#REF!</v>
      </c>
      <c r="I39" s="56" t="e">
        <f>+VLOOKUP($C39,#REF!,6,"false")</f>
        <v>#REF!</v>
      </c>
      <c r="J39" s="57" t="e">
        <f t="shared" si="9"/>
        <v>#REF!</v>
      </c>
      <c r="K39" s="58" t="e">
        <f t="shared" si="10"/>
        <v>#REF!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x14ac:dyDescent="0.25">
      <c r="A40" s="53" t="e">
        <f t="shared" si="8"/>
        <v>#REF!</v>
      </c>
      <c r="B40" s="53">
        <f t="shared" si="6"/>
        <v>37</v>
      </c>
      <c r="C40" s="48">
        <v>498</v>
      </c>
      <c r="D40" s="40" t="s">
        <v>483</v>
      </c>
      <c r="E40" s="48" t="e">
        <f>+VLOOKUP($C40,#REF!,2,"false")</f>
        <v>#REF!</v>
      </c>
      <c r="F40" s="48" t="e">
        <f>+VLOOKUP($C40,#REF!,3,"false")</f>
        <v>#REF!</v>
      </c>
      <c r="G40" s="48" t="e">
        <f>+VLOOKUP($C40,#REF!,4,"false")</f>
        <v>#REF!</v>
      </c>
      <c r="H40" s="48" t="e">
        <f>+VLOOKUP($C40,#REF!,5,"false")</f>
        <v>#REF!</v>
      </c>
      <c r="I40" s="56" t="e">
        <f>+VLOOKUP($C40,#REF!,6,"false")</f>
        <v>#REF!</v>
      </c>
      <c r="J40" s="57" t="e">
        <f t="shared" si="9"/>
        <v>#REF!</v>
      </c>
      <c r="K40" s="58" t="e">
        <f t="shared" si="10"/>
        <v>#REF!</v>
      </c>
    </row>
    <row r="41" spans="1:40" x14ac:dyDescent="0.25">
      <c r="A41" s="53" t="e">
        <f t="shared" si="8"/>
        <v>#REF!</v>
      </c>
      <c r="B41" s="53">
        <f t="shared" si="6"/>
        <v>38</v>
      </c>
      <c r="C41" s="48">
        <v>480</v>
      </c>
      <c r="D41" s="40" t="s">
        <v>484</v>
      </c>
      <c r="E41" s="48" t="e">
        <f>+VLOOKUP($C41,#REF!,2,"false")</f>
        <v>#REF!</v>
      </c>
      <c r="F41" s="48" t="e">
        <f>+VLOOKUP($C41,#REF!,3,"false")</f>
        <v>#REF!</v>
      </c>
      <c r="G41" s="48" t="e">
        <f>+VLOOKUP($C41,#REF!,4,"false")</f>
        <v>#REF!</v>
      </c>
      <c r="H41" s="48" t="e">
        <f>+VLOOKUP($C41,#REF!,5,"false")</f>
        <v>#REF!</v>
      </c>
      <c r="I41" s="56" t="e">
        <f>+VLOOKUP($C41,#REF!,6,"false")</f>
        <v>#REF!</v>
      </c>
      <c r="J41" s="57" t="e">
        <f t="shared" si="9"/>
        <v>#REF!</v>
      </c>
      <c r="K41" s="58" t="e">
        <f t="shared" si="10"/>
        <v>#REF!</v>
      </c>
    </row>
    <row r="42" spans="1:40" x14ac:dyDescent="0.25">
      <c r="A42" s="53" t="e">
        <f t="shared" si="8"/>
        <v>#REF!</v>
      </c>
      <c r="B42" s="53">
        <f t="shared" si="6"/>
        <v>39</v>
      </c>
      <c r="C42" s="48">
        <v>472</v>
      </c>
      <c r="D42" s="40" t="s">
        <v>485</v>
      </c>
      <c r="E42" s="48" t="e">
        <f>+VLOOKUP($C42,#REF!,2,"false")</f>
        <v>#REF!</v>
      </c>
      <c r="F42" s="48" t="e">
        <f>+VLOOKUP($C42,#REF!,3,"false")</f>
        <v>#REF!</v>
      </c>
      <c r="G42" s="48" t="e">
        <f>+VLOOKUP($C42,#REF!,4,"false")</f>
        <v>#REF!</v>
      </c>
      <c r="H42" s="48" t="e">
        <f>+VLOOKUP($C42,#REF!,5,"false")</f>
        <v>#REF!</v>
      </c>
      <c r="I42" s="56" t="e">
        <f>+VLOOKUP($C42,#REF!,6,"false")</f>
        <v>#REF!</v>
      </c>
      <c r="J42" s="57" t="e">
        <f t="shared" si="9"/>
        <v>#REF!</v>
      </c>
      <c r="K42" s="58" t="e">
        <f t="shared" si="10"/>
        <v>#REF!</v>
      </c>
    </row>
    <row r="43" spans="1:40" x14ac:dyDescent="0.25">
      <c r="A43" s="53" t="e">
        <f t="shared" si="8"/>
        <v>#REF!</v>
      </c>
      <c r="B43" s="53">
        <f t="shared" si="6"/>
        <v>40</v>
      </c>
      <c r="C43" s="48">
        <v>465</v>
      </c>
      <c r="D43" s="40" t="s">
        <v>486</v>
      </c>
      <c r="E43" s="48" t="e">
        <f>+VLOOKUP($C43,#REF!,2,"false")</f>
        <v>#REF!</v>
      </c>
      <c r="F43" s="48" t="e">
        <f>+VLOOKUP($C43,#REF!,3,"false")</f>
        <v>#REF!</v>
      </c>
      <c r="G43" s="48" t="e">
        <f>+VLOOKUP($C43,#REF!,4,"false")</f>
        <v>#REF!</v>
      </c>
      <c r="H43" s="48" t="e">
        <f>+VLOOKUP($C43,#REF!,5,"false")</f>
        <v>#REF!</v>
      </c>
      <c r="I43" s="56" t="e">
        <f>+VLOOKUP($C43,#REF!,6,"false")</f>
        <v>#REF!</v>
      </c>
      <c r="J43" s="57" t="e">
        <f t="shared" si="9"/>
        <v>#REF!</v>
      </c>
      <c r="K43" s="58" t="e">
        <f t="shared" si="10"/>
        <v>#REF!</v>
      </c>
    </row>
    <row r="44" spans="1:40" x14ac:dyDescent="0.25">
      <c r="A44" s="53" t="e">
        <f t="shared" si="8"/>
        <v>#REF!</v>
      </c>
      <c r="B44" s="53">
        <f t="shared" si="6"/>
        <v>41</v>
      </c>
      <c r="C44" s="48">
        <v>467</v>
      </c>
      <c r="D44" s="40" t="s">
        <v>487</v>
      </c>
      <c r="E44" s="48" t="e">
        <f>+VLOOKUP($C44,#REF!,2,"false")</f>
        <v>#REF!</v>
      </c>
      <c r="F44" s="48" t="e">
        <f>+VLOOKUP($C44,#REF!,3,"false")</f>
        <v>#REF!</v>
      </c>
      <c r="G44" s="48" t="e">
        <f>+VLOOKUP($C44,#REF!,4,"false")</f>
        <v>#REF!</v>
      </c>
      <c r="H44" s="48" t="e">
        <f>+VLOOKUP($C44,#REF!,5,"false")</f>
        <v>#REF!</v>
      </c>
      <c r="I44" s="56" t="e">
        <f>+VLOOKUP($C44,#REF!,6,"false")</f>
        <v>#REF!</v>
      </c>
      <c r="J44" s="57" t="e">
        <f t="shared" si="9"/>
        <v>#REF!</v>
      </c>
      <c r="K44" s="58" t="e">
        <f t="shared" si="10"/>
        <v>#REF!</v>
      </c>
    </row>
    <row r="45" spans="1:40" x14ac:dyDescent="0.25">
      <c r="A45" s="53" t="e">
        <f t="shared" si="8"/>
        <v>#REF!</v>
      </c>
      <c r="B45" s="53">
        <f t="shared" si="6"/>
        <v>42</v>
      </c>
      <c r="C45" s="48">
        <v>493</v>
      </c>
      <c r="D45" s="40" t="s">
        <v>488</v>
      </c>
      <c r="E45" s="48" t="e">
        <f>+VLOOKUP($C45,#REF!,2,"false")</f>
        <v>#REF!</v>
      </c>
      <c r="F45" s="48" t="e">
        <f>+VLOOKUP($C45,#REF!,3,"false")</f>
        <v>#REF!</v>
      </c>
      <c r="G45" s="48" t="e">
        <f>+VLOOKUP($C45,#REF!,4,"false")</f>
        <v>#REF!</v>
      </c>
      <c r="H45" s="48" t="e">
        <f>+VLOOKUP($C45,#REF!,5,"false")</f>
        <v>#REF!</v>
      </c>
      <c r="I45" s="56" t="e">
        <f>+VLOOKUP($C45,#REF!,6,"false")</f>
        <v>#REF!</v>
      </c>
      <c r="J45" s="57" t="e">
        <f t="shared" si="9"/>
        <v>#REF!</v>
      </c>
      <c r="K45" s="58" t="e">
        <f t="shared" si="10"/>
        <v>#REF!</v>
      </c>
    </row>
    <row r="46" spans="1:40" x14ac:dyDescent="0.25">
      <c r="A46" s="53" t="e">
        <f t="shared" si="8"/>
        <v>#REF!</v>
      </c>
      <c r="B46" s="53">
        <f t="shared" si="6"/>
        <v>43</v>
      </c>
      <c r="C46" s="48">
        <v>520</v>
      </c>
      <c r="D46" s="40" t="s">
        <v>489</v>
      </c>
      <c r="E46" s="48" t="e">
        <f>+VLOOKUP($C46,#REF!,2,"false")</f>
        <v>#REF!</v>
      </c>
      <c r="F46" s="48" t="e">
        <f>+VLOOKUP($C46,#REF!,3,"false")</f>
        <v>#REF!</v>
      </c>
      <c r="G46" s="48" t="e">
        <f>+VLOOKUP($C46,#REF!,4,"false")</f>
        <v>#REF!</v>
      </c>
      <c r="H46" s="48" t="e">
        <f>+VLOOKUP($C46,#REF!,5,"false")</f>
        <v>#REF!</v>
      </c>
      <c r="I46" s="56" t="e">
        <f>+VLOOKUP($C46,#REF!,6,"false")</f>
        <v>#REF!</v>
      </c>
      <c r="J46" s="57" t="e">
        <f t="shared" si="9"/>
        <v>#REF!</v>
      </c>
      <c r="K46" s="58" t="e">
        <f t="shared" si="10"/>
        <v>#REF!</v>
      </c>
    </row>
    <row r="47" spans="1:40" x14ac:dyDescent="0.25">
      <c r="A47" s="53"/>
      <c r="B47" s="53"/>
      <c r="C47" s="48"/>
      <c r="D47" s="40"/>
      <c r="E47" s="48"/>
      <c r="F47" s="48"/>
      <c r="G47" s="48"/>
      <c r="H47" s="48"/>
      <c r="I47" s="56"/>
      <c r="J47" s="57"/>
      <c r="K47" s="58"/>
    </row>
    <row r="48" spans="1:40" x14ac:dyDescent="0.25">
      <c r="A48" s="53"/>
      <c r="B48" s="53"/>
      <c r="C48" s="48"/>
      <c r="D48" s="40"/>
      <c r="E48" s="48"/>
      <c r="F48" s="48"/>
      <c r="G48" s="48"/>
      <c r="H48" s="48"/>
      <c r="I48" s="56"/>
      <c r="J48" s="57"/>
      <c r="K48" s="58"/>
    </row>
    <row r="49" spans="1:11" x14ac:dyDescent="0.25">
      <c r="A49" s="53"/>
      <c r="B49" s="53"/>
      <c r="C49" s="48"/>
      <c r="D49" s="40"/>
      <c r="E49" s="48"/>
      <c r="F49" s="48"/>
      <c r="G49" s="48"/>
      <c r="H49" s="48"/>
      <c r="I49" s="56"/>
      <c r="J49" s="57"/>
      <c r="K49" s="58"/>
    </row>
    <row r="50" spans="1:11" x14ac:dyDescent="0.25">
      <c r="A50" s="53"/>
      <c r="B50" s="53"/>
      <c r="C50" s="48"/>
      <c r="D50" s="40"/>
      <c r="E50" s="48"/>
      <c r="F50" s="48"/>
      <c r="G50" s="48"/>
      <c r="H50" s="48"/>
      <c r="I50" s="56"/>
      <c r="J50" s="57"/>
      <c r="K50" s="58"/>
    </row>
    <row r="51" spans="1:11" x14ac:dyDescent="0.25">
      <c r="A51" s="53"/>
      <c r="B51" s="53"/>
      <c r="C51" s="48"/>
      <c r="D51" s="40"/>
      <c r="E51" s="48"/>
      <c r="F51" s="48"/>
      <c r="G51" s="48"/>
      <c r="H51" s="48"/>
      <c r="I51" s="56"/>
      <c r="J51" s="57"/>
      <c r="K51" s="58"/>
    </row>
    <row r="52" spans="1:11" x14ac:dyDescent="0.25">
      <c r="A52" s="53"/>
      <c r="B52" s="53"/>
      <c r="C52" s="48"/>
      <c r="D52" s="40"/>
      <c r="E52" s="48"/>
      <c r="F52" s="48"/>
      <c r="G52" s="48"/>
      <c r="H52" s="48"/>
      <c r="I52" s="56"/>
      <c r="J52" s="57"/>
      <c r="K52" s="58"/>
    </row>
    <row r="53" spans="1:11" x14ac:dyDescent="0.25">
      <c r="A53" s="53"/>
      <c r="B53" s="53"/>
      <c r="C53" s="48"/>
      <c r="D53" s="40"/>
      <c r="E53" s="48"/>
      <c r="F53" s="48"/>
      <c r="G53" s="48"/>
      <c r="H53" s="48"/>
      <c r="I53" s="56"/>
      <c r="J53" s="57"/>
      <c r="K53" s="58"/>
    </row>
    <row r="54" spans="1:11" x14ac:dyDescent="0.25">
      <c r="A54" s="53"/>
      <c r="B54" s="53"/>
      <c r="C54" s="48"/>
      <c r="D54" s="40"/>
      <c r="E54" s="48"/>
      <c r="F54" s="48"/>
      <c r="G54" s="48"/>
      <c r="H54" s="48"/>
      <c r="I54" s="56"/>
      <c r="J54" s="57"/>
      <c r="K54" s="58"/>
    </row>
    <row r="55" spans="1:11" x14ac:dyDescent="0.25">
      <c r="A55" s="53"/>
      <c r="B55" s="53"/>
      <c r="C55" s="48"/>
      <c r="D55" s="40"/>
      <c r="E55" s="48"/>
      <c r="F55" s="48"/>
      <c r="G55" s="48"/>
      <c r="H55" s="48"/>
      <c r="I55" s="56"/>
      <c r="J55" s="57"/>
      <c r="K55" s="58"/>
    </row>
    <row r="56" spans="1:11" x14ac:dyDescent="0.25">
      <c r="A56" s="53"/>
      <c r="B56" s="53"/>
      <c r="C56" s="48"/>
      <c r="D56" s="40"/>
      <c r="E56" s="48"/>
      <c r="F56" s="48"/>
      <c r="G56" s="48"/>
      <c r="H56" s="48"/>
      <c r="I56" s="56"/>
      <c r="J56" s="57"/>
      <c r="K56" s="58"/>
    </row>
    <row r="57" spans="1:11" x14ac:dyDescent="0.25">
      <c r="A57" s="53"/>
      <c r="B57" s="53"/>
      <c r="C57" s="48"/>
      <c r="D57" s="40"/>
      <c r="E57" s="48"/>
      <c r="F57" s="48"/>
      <c r="G57" s="48"/>
      <c r="H57" s="48"/>
      <c r="I57" s="56"/>
      <c r="J57" s="57"/>
      <c r="K57" s="58"/>
    </row>
    <row r="58" spans="1:11" x14ac:dyDescent="0.25">
      <c r="A58" s="53"/>
      <c r="B58" s="53"/>
      <c r="C58" s="48"/>
      <c r="D58" s="40"/>
      <c r="E58" s="48"/>
      <c r="F58" s="48"/>
      <c r="G58" s="48"/>
      <c r="H58" s="48"/>
      <c r="I58" s="56"/>
      <c r="J58" s="57"/>
      <c r="K58" s="58"/>
    </row>
    <row r="59" spans="1:11" x14ac:dyDescent="0.25">
      <c r="A59" s="53"/>
      <c r="B59" s="53"/>
      <c r="C59" s="48"/>
      <c r="D59" s="40"/>
      <c r="E59" s="48"/>
      <c r="F59" s="48"/>
      <c r="G59" s="48"/>
      <c r="H59" s="48"/>
      <c r="I59" s="56"/>
      <c r="J59" s="57"/>
      <c r="K59" s="58"/>
    </row>
    <row r="60" spans="1:11" x14ac:dyDescent="0.25">
      <c r="A60" s="53"/>
      <c r="B60" s="53"/>
      <c r="C60" s="48"/>
      <c r="D60" s="40"/>
      <c r="E60" s="48"/>
      <c r="F60" s="48"/>
      <c r="G60" s="48"/>
      <c r="H60" s="48"/>
      <c r="I60" s="56"/>
      <c r="J60" s="57"/>
      <c r="K60" s="58"/>
    </row>
    <row r="61" spans="1:11" x14ac:dyDescent="0.25">
      <c r="A61" s="53"/>
      <c r="B61" s="53"/>
      <c r="C61" s="48"/>
      <c r="D61" s="40"/>
      <c r="E61" s="48"/>
      <c r="F61" s="48"/>
      <c r="G61" s="48"/>
      <c r="H61" s="48"/>
      <c r="I61" s="56"/>
      <c r="J61" s="57"/>
      <c r="K61" s="58"/>
    </row>
    <row r="62" spans="1:11" x14ac:dyDescent="0.25">
      <c r="A62" s="53"/>
      <c r="B62" s="53"/>
      <c r="C62" s="48"/>
      <c r="D62" s="40"/>
      <c r="E62" s="48"/>
      <c r="F62" s="48"/>
      <c r="G62" s="48"/>
      <c r="H62" s="48"/>
      <c r="I62" s="56"/>
      <c r="J62" s="57"/>
      <c r="K62" s="58"/>
    </row>
    <row r="63" spans="1:11" x14ac:dyDescent="0.25">
      <c r="A63" s="53"/>
      <c r="B63" s="53"/>
      <c r="C63" s="48"/>
      <c r="D63" s="40"/>
      <c r="E63" s="48"/>
      <c r="F63" s="48"/>
      <c r="G63" s="48"/>
      <c r="H63" s="48"/>
      <c r="I63" s="56"/>
      <c r="J63" s="57"/>
      <c r="K63" s="58"/>
    </row>
    <row r="64" spans="1:11" x14ac:dyDescent="0.25">
      <c r="A64" s="53"/>
      <c r="B64" s="53"/>
      <c r="C64" s="48"/>
      <c r="D64" s="40"/>
      <c r="E64" s="48"/>
      <c r="F64" s="48"/>
      <c r="G64" s="48"/>
      <c r="H64" s="48"/>
      <c r="I64" s="56"/>
      <c r="J64" s="57"/>
      <c r="K64" s="58"/>
    </row>
    <row r="65" spans="1:11" x14ac:dyDescent="0.25">
      <c r="A65" s="53"/>
      <c r="B65" s="53"/>
      <c r="C65" s="48"/>
      <c r="D65" s="40"/>
      <c r="E65" s="48"/>
      <c r="F65" s="48"/>
      <c r="G65" s="48"/>
      <c r="H65" s="48"/>
      <c r="I65" s="56"/>
      <c r="J65" s="57"/>
      <c r="K65" s="58"/>
    </row>
    <row r="66" spans="1:11" x14ac:dyDescent="0.25">
      <c r="A66" s="53"/>
      <c r="B66" s="53"/>
      <c r="C66" s="48"/>
      <c r="D66" s="40"/>
      <c r="E66" s="48"/>
      <c r="F66" s="48"/>
      <c r="G66" s="48"/>
      <c r="H66" s="48"/>
      <c r="I66" s="56"/>
      <c r="J66" s="57"/>
      <c r="K66" s="58"/>
    </row>
    <row r="67" spans="1:11" x14ac:dyDescent="0.25">
      <c r="A67" s="53"/>
      <c r="B67" s="53"/>
      <c r="C67" s="48"/>
      <c r="D67" s="40"/>
      <c r="E67" s="48"/>
      <c r="F67" s="48"/>
      <c r="G67" s="48"/>
      <c r="H67" s="48"/>
      <c r="I67" s="56"/>
      <c r="J67" s="57"/>
      <c r="K67" s="58"/>
    </row>
    <row r="68" spans="1:11" x14ac:dyDescent="0.25">
      <c r="A68" s="53"/>
      <c r="B68" s="53"/>
      <c r="C68" s="48"/>
      <c r="D68" s="40"/>
      <c r="E68" s="48"/>
      <c r="F68" s="48"/>
      <c r="G68" s="48"/>
      <c r="H68" s="48"/>
      <c r="I68" s="56"/>
      <c r="J68" s="57"/>
      <c r="K68" s="58"/>
    </row>
    <row r="69" spans="1:11" x14ac:dyDescent="0.25">
      <c r="A69" s="53"/>
      <c r="B69" s="53"/>
      <c r="C69" s="48"/>
      <c r="D69" s="40"/>
      <c r="E69" s="48"/>
      <c r="F69" s="48"/>
      <c r="G69" s="48"/>
      <c r="H69" s="48"/>
      <c r="I69" s="56"/>
      <c r="J69" s="57"/>
      <c r="K69" s="58"/>
    </row>
    <row r="70" spans="1:11" x14ac:dyDescent="0.25">
      <c r="A70" s="53"/>
      <c r="B70" s="53"/>
      <c r="C70" s="48"/>
      <c r="D70" s="40"/>
      <c r="E70" s="48"/>
      <c r="F70" s="48"/>
      <c r="G70" s="48"/>
      <c r="H70" s="48"/>
      <c r="I70" s="56"/>
      <c r="J70" s="57"/>
      <c r="K70" s="58"/>
    </row>
    <row r="71" spans="1:11" x14ac:dyDescent="0.25">
      <c r="A71" s="53"/>
      <c r="B71" s="53"/>
      <c r="C71" s="48"/>
      <c r="D71" s="40"/>
      <c r="E71" s="48"/>
      <c r="F71" s="48"/>
      <c r="G71" s="48"/>
      <c r="H71" s="48"/>
      <c r="I71" s="56"/>
      <c r="J71" s="57"/>
      <c r="K71" s="58"/>
    </row>
    <row r="72" spans="1:11" x14ac:dyDescent="0.25">
      <c r="A72" s="53"/>
      <c r="B72" s="53"/>
      <c r="C72" s="48"/>
      <c r="D72" s="40"/>
      <c r="E72" s="48"/>
      <c r="F72" s="48"/>
      <c r="G72" s="48"/>
      <c r="H72" s="48"/>
      <c r="I72" s="56"/>
      <c r="J72" s="57"/>
      <c r="K72" s="58"/>
    </row>
    <row r="73" spans="1:11" x14ac:dyDescent="0.25">
      <c r="A73" s="53"/>
      <c r="B73" s="53"/>
      <c r="C73" s="48"/>
      <c r="D73" s="40"/>
      <c r="E73" s="48"/>
      <c r="F73" s="48"/>
      <c r="G73" s="48"/>
      <c r="H73" s="48"/>
      <c r="I73" s="56"/>
      <c r="J73" s="57"/>
      <c r="K73" s="58"/>
    </row>
    <row r="74" spans="1:11" x14ac:dyDescent="0.25">
      <c r="A74" s="53"/>
      <c r="B74" s="53"/>
      <c r="C74" s="48"/>
      <c r="D74" s="40"/>
      <c r="E74" s="48"/>
      <c r="F74" s="48"/>
      <c r="G74" s="48"/>
      <c r="H74" s="48"/>
      <c r="I74" s="56"/>
      <c r="J74" s="57"/>
      <c r="K74" s="58"/>
    </row>
    <row r="75" spans="1:11" x14ac:dyDescent="0.25">
      <c r="A75" s="53"/>
      <c r="B75" s="53"/>
      <c r="C75" s="48"/>
      <c r="D75" s="40"/>
      <c r="E75" s="48"/>
      <c r="F75" s="48"/>
      <c r="G75" s="48"/>
      <c r="H75" s="48"/>
      <c r="I75" s="56"/>
      <c r="J75" s="57"/>
      <c r="K75" s="58"/>
    </row>
    <row r="76" spans="1:11" x14ac:dyDescent="0.25">
      <c r="A76" s="53"/>
      <c r="B76" s="53"/>
      <c r="C76" s="48"/>
      <c r="D76" s="40"/>
      <c r="E76" s="48"/>
      <c r="F76" s="48"/>
      <c r="G76" s="48"/>
      <c r="H76" s="48"/>
      <c r="I76" s="56"/>
      <c r="J76" s="57"/>
      <c r="K76" s="58"/>
    </row>
    <row r="77" spans="1:11" x14ac:dyDescent="0.25">
      <c r="A77" s="53"/>
      <c r="B77" s="53"/>
      <c r="C77" s="48"/>
      <c r="D77" s="40"/>
      <c r="E77" s="48"/>
      <c r="F77" s="48"/>
      <c r="G77" s="48"/>
      <c r="H77" s="48"/>
      <c r="I77" s="56"/>
      <c r="J77" s="57"/>
      <c r="K77" s="58"/>
    </row>
    <row r="78" spans="1:11" x14ac:dyDescent="0.25">
      <c r="A78" s="53"/>
      <c r="B78" s="53"/>
      <c r="C78" s="48"/>
      <c r="D78" s="40"/>
      <c r="E78" s="48"/>
      <c r="F78" s="48"/>
      <c r="G78" s="48"/>
      <c r="H78" s="48"/>
      <c r="I78" s="56"/>
      <c r="J78" s="57"/>
      <c r="K78" s="58"/>
    </row>
    <row r="79" spans="1:11" x14ac:dyDescent="0.25">
      <c r="A79" s="53"/>
      <c r="B79" s="53"/>
      <c r="C79" s="48"/>
      <c r="D79" s="40"/>
      <c r="E79" s="48"/>
      <c r="F79" s="48"/>
      <c r="G79" s="48"/>
      <c r="H79" s="48"/>
      <c r="I79" s="56"/>
      <c r="J79" s="57"/>
      <c r="K79" s="58"/>
    </row>
    <row r="80" spans="1:11" x14ac:dyDescent="0.25">
      <c r="A80" s="53"/>
      <c r="B80" s="53"/>
      <c r="C80" s="48"/>
      <c r="D80" s="40"/>
      <c r="E80" s="48"/>
      <c r="F80" s="48"/>
      <c r="G80" s="48"/>
      <c r="H80" s="48"/>
      <c r="I80" s="56"/>
      <c r="J80" s="57"/>
      <c r="K80" s="58"/>
    </row>
    <row r="81" spans="1:11" x14ac:dyDescent="0.25">
      <c r="A81" s="53"/>
      <c r="B81" s="53"/>
      <c r="C81" s="48"/>
      <c r="D81" s="40"/>
      <c r="E81" s="48"/>
      <c r="F81" s="48"/>
      <c r="G81" s="48"/>
      <c r="H81" s="48"/>
      <c r="I81" s="56"/>
      <c r="J81" s="57"/>
      <c r="K81" s="58"/>
    </row>
    <row r="82" spans="1:11" x14ac:dyDescent="0.25">
      <c r="A82" s="53"/>
      <c r="B82" s="53"/>
      <c r="C82" s="48"/>
      <c r="D82" s="40"/>
      <c r="E82" s="48"/>
      <c r="F82" s="48"/>
      <c r="G82" s="48"/>
      <c r="H82" s="48"/>
      <c r="I82" s="56"/>
      <c r="J82" s="57"/>
      <c r="K82" s="58"/>
    </row>
    <row r="83" spans="1:11" x14ac:dyDescent="0.25">
      <c r="A83" s="53"/>
      <c r="B83" s="53"/>
      <c r="C83" s="48"/>
      <c r="D83" s="40"/>
      <c r="E83" s="48"/>
      <c r="F83" s="48"/>
      <c r="G83" s="48"/>
      <c r="H83" s="48"/>
      <c r="I83" s="56"/>
      <c r="J83" s="57"/>
      <c r="K83" s="58"/>
    </row>
    <row r="84" spans="1:11" x14ac:dyDescent="0.25">
      <c r="A84" s="53"/>
      <c r="B84" s="53"/>
      <c r="C84" s="48"/>
      <c r="D84" s="40"/>
      <c r="E84" s="48"/>
      <c r="F84" s="48"/>
      <c r="G84" s="48"/>
      <c r="H84" s="48"/>
      <c r="I84" s="56"/>
      <c r="J84" s="57"/>
      <c r="K84" s="58"/>
    </row>
    <row r="85" spans="1:11" x14ac:dyDescent="0.25">
      <c r="A85" s="53"/>
      <c r="B85" s="53"/>
      <c r="C85" s="48"/>
      <c r="D85" s="40"/>
      <c r="E85" s="48"/>
      <c r="F85" s="48"/>
      <c r="G85" s="48"/>
      <c r="H85" s="48"/>
      <c r="I85" s="56"/>
      <c r="J85" s="57"/>
      <c r="K85" s="58"/>
    </row>
    <row r="86" spans="1:11" x14ac:dyDescent="0.25">
      <c r="A86" s="53"/>
      <c r="B86" s="53"/>
      <c r="C86" s="48"/>
      <c r="D86" s="40"/>
      <c r="E86" s="48"/>
      <c r="F86" s="48"/>
      <c r="G86" s="48"/>
      <c r="H86" s="48"/>
      <c r="I86" s="56"/>
      <c r="J86" s="57"/>
      <c r="K86" s="58"/>
    </row>
    <row r="87" spans="1:11" x14ac:dyDescent="0.25">
      <c r="A87" s="53"/>
      <c r="B87" s="53"/>
      <c r="C87" s="48"/>
      <c r="D87" s="40"/>
      <c r="E87" s="48"/>
      <c r="F87" s="48"/>
      <c r="G87" s="48"/>
      <c r="H87" s="48"/>
      <c r="I87" s="56"/>
      <c r="J87" s="57"/>
      <c r="K87" s="58"/>
    </row>
    <row r="88" spans="1:11" x14ac:dyDescent="0.25">
      <c r="A88" s="53"/>
      <c r="B88" s="53"/>
      <c r="C88" s="48"/>
      <c r="D88" s="40"/>
      <c r="E88" s="48"/>
      <c r="F88" s="48"/>
      <c r="G88" s="48"/>
      <c r="H88" s="48"/>
      <c r="I88" s="56"/>
      <c r="J88" s="57"/>
      <c r="K88" s="58"/>
    </row>
    <row r="89" spans="1:11" x14ac:dyDescent="0.25">
      <c r="A89" s="53"/>
      <c r="B89" s="53"/>
      <c r="C89" s="48"/>
      <c r="D89" s="40"/>
      <c r="E89" s="48"/>
      <c r="F89" s="48"/>
      <c r="G89" s="48"/>
      <c r="H89" s="48"/>
      <c r="I89" s="56"/>
      <c r="J89" s="57"/>
      <c r="K89" s="58"/>
    </row>
    <row r="90" spans="1:11" x14ac:dyDescent="0.25">
      <c r="A90" s="53"/>
      <c r="B90" s="53"/>
      <c r="C90" s="48"/>
      <c r="D90" s="40"/>
      <c r="E90" s="48"/>
      <c r="F90" s="48"/>
      <c r="G90" s="48"/>
      <c r="H90" s="48"/>
      <c r="I90" s="56"/>
      <c r="J90" s="57"/>
      <c r="K90" s="58"/>
    </row>
    <row r="91" spans="1:11" x14ac:dyDescent="0.25">
      <c r="A91" s="53"/>
      <c r="B91" s="53"/>
      <c r="C91" s="48"/>
      <c r="D91" s="40"/>
      <c r="E91" s="48"/>
      <c r="F91" s="48"/>
      <c r="G91" s="48"/>
      <c r="H91" s="48"/>
      <c r="I91" s="56"/>
      <c r="J91" s="57"/>
      <c r="K91" s="58"/>
    </row>
    <row r="92" spans="1:11" x14ac:dyDescent="0.25">
      <c r="A92" s="53"/>
      <c r="B92" s="53"/>
      <c r="C92" s="48"/>
      <c r="D92" s="40"/>
      <c r="E92" s="48"/>
      <c r="F92" s="48"/>
      <c r="G92" s="48"/>
      <c r="H92" s="48"/>
      <c r="I92" s="56"/>
      <c r="J92" s="57"/>
      <c r="K92" s="58"/>
    </row>
    <row r="93" spans="1:11" x14ac:dyDescent="0.25">
      <c r="A93" s="53"/>
      <c r="B93" s="53"/>
      <c r="C93" s="48"/>
      <c r="D93" s="40"/>
      <c r="E93" s="48"/>
      <c r="F93" s="48"/>
      <c r="G93" s="48"/>
      <c r="H93" s="48"/>
      <c r="I93" s="56"/>
      <c r="J93" s="57"/>
      <c r="K93" s="58"/>
    </row>
    <row r="94" spans="1:11" x14ac:dyDescent="0.25">
      <c r="A94" s="53"/>
      <c r="B94" s="53"/>
      <c r="C94" s="48"/>
      <c r="D94" s="40"/>
      <c r="E94" s="48"/>
      <c r="F94" s="48"/>
      <c r="G94" s="48"/>
      <c r="H94" s="48"/>
      <c r="I94" s="56"/>
      <c r="J94" s="57"/>
      <c r="K94" s="58"/>
    </row>
    <row r="95" spans="1:11" x14ac:dyDescent="0.25">
      <c r="A95" s="53"/>
      <c r="B95" s="53"/>
      <c r="C95" s="48"/>
      <c r="D95" s="40"/>
      <c r="E95" s="48"/>
      <c r="F95" s="48"/>
      <c r="G95" s="48"/>
      <c r="H95" s="48"/>
      <c r="I95" s="56"/>
      <c r="J95" s="57"/>
      <c r="K95" s="58"/>
    </row>
    <row r="96" spans="1:11" x14ac:dyDescent="0.25">
      <c r="A96" s="53"/>
      <c r="B96" s="53"/>
      <c r="C96" s="48"/>
      <c r="D96" s="40"/>
      <c r="E96" s="48"/>
      <c r="F96" s="48"/>
      <c r="G96" s="48"/>
      <c r="H96" s="48"/>
      <c r="I96" s="56"/>
      <c r="J96" s="57"/>
      <c r="K96" s="58"/>
    </row>
    <row r="97" spans="1:11" x14ac:dyDescent="0.25">
      <c r="A97" s="53"/>
      <c r="B97" s="53"/>
      <c r="C97" s="48"/>
      <c r="D97" s="40"/>
      <c r="E97" s="48"/>
      <c r="F97" s="48"/>
      <c r="G97" s="48"/>
      <c r="H97" s="48"/>
      <c r="I97" s="56"/>
      <c r="J97" s="57"/>
      <c r="K97" s="58"/>
    </row>
    <row r="98" spans="1:11" x14ac:dyDescent="0.25">
      <c r="A98" s="53"/>
      <c r="B98" s="53"/>
      <c r="C98" s="48"/>
      <c r="D98" s="40"/>
      <c r="E98" s="48"/>
      <c r="F98" s="48"/>
      <c r="G98" s="48"/>
      <c r="H98" s="48"/>
      <c r="I98" s="56"/>
      <c r="J98" s="57"/>
      <c r="K98" s="58"/>
    </row>
    <row r="99" spans="1:11" x14ac:dyDescent="0.25">
      <c r="A99" s="53"/>
      <c r="B99" s="53"/>
      <c r="C99" s="48"/>
      <c r="D99" s="40"/>
      <c r="E99" s="48"/>
      <c r="F99" s="48"/>
      <c r="G99" s="48"/>
      <c r="H99" s="48"/>
      <c r="I99" s="56"/>
      <c r="J99" s="57"/>
      <c r="K99" s="58"/>
    </row>
    <row r="100" spans="1:11" x14ac:dyDescent="0.25">
      <c r="A100" s="53"/>
      <c r="B100" s="53"/>
      <c r="C100" s="48"/>
      <c r="D100" s="40"/>
      <c r="E100" s="48"/>
      <c r="F100" s="48"/>
      <c r="G100" s="48"/>
      <c r="H100" s="48"/>
      <c r="I100" s="56"/>
      <c r="J100" s="57"/>
      <c r="K100" s="58"/>
    </row>
    <row r="101" spans="1:11" x14ac:dyDescent="0.25">
      <c r="A101" s="53"/>
      <c r="B101" s="53"/>
      <c r="C101" s="48"/>
      <c r="D101" s="40"/>
      <c r="E101" s="48"/>
      <c r="F101" s="48"/>
      <c r="G101" s="48"/>
      <c r="H101" s="48"/>
      <c r="I101" s="56"/>
      <c r="J101" s="57"/>
      <c r="K101" s="58"/>
    </row>
    <row r="102" spans="1:11" x14ac:dyDescent="0.25">
      <c r="A102" s="53"/>
      <c r="B102" s="53"/>
      <c r="C102" s="48"/>
      <c r="D102" s="40"/>
      <c r="E102" s="48"/>
      <c r="F102" s="48"/>
      <c r="G102" s="48"/>
      <c r="H102" s="48"/>
      <c r="I102" s="56"/>
      <c r="J102" s="57"/>
      <c r="K102" s="58"/>
    </row>
    <row r="103" spans="1:11" x14ac:dyDescent="0.25">
      <c r="A103" s="53"/>
      <c r="B103" s="53"/>
      <c r="C103" s="48"/>
      <c r="D103" s="40"/>
      <c r="E103" s="48"/>
      <c r="F103" s="48"/>
      <c r="G103" s="48"/>
      <c r="H103" s="48"/>
      <c r="I103" s="56"/>
      <c r="J103" s="57"/>
      <c r="K103" s="58"/>
    </row>
    <row r="104" spans="1:11" x14ac:dyDescent="0.25">
      <c r="A104" s="53"/>
      <c r="B104" s="53"/>
      <c r="C104" s="48"/>
      <c r="D104" s="40"/>
      <c r="E104" s="48"/>
      <c r="F104" s="48"/>
      <c r="G104" s="48"/>
      <c r="H104" s="48"/>
      <c r="I104" s="56"/>
      <c r="J104" s="57"/>
      <c r="K104" s="58"/>
    </row>
    <row r="105" spans="1:11" x14ac:dyDescent="0.25">
      <c r="A105" s="53"/>
      <c r="B105" s="53"/>
      <c r="C105" s="48"/>
      <c r="D105" s="40"/>
      <c r="E105" s="48"/>
      <c r="F105" s="48"/>
      <c r="G105" s="48"/>
      <c r="H105" s="48"/>
      <c r="I105" s="56"/>
      <c r="J105" s="57"/>
      <c r="K105" s="58"/>
    </row>
    <row r="106" spans="1:11" x14ac:dyDescent="0.25">
      <c r="A106" s="53"/>
      <c r="B106" s="53"/>
      <c r="C106" s="48"/>
      <c r="D106" s="40"/>
      <c r="E106" s="48"/>
      <c r="F106" s="48"/>
      <c r="G106" s="48"/>
      <c r="H106" s="48"/>
      <c r="I106" s="56"/>
      <c r="J106" s="57"/>
      <c r="K106" s="58"/>
    </row>
    <row r="107" spans="1:11" x14ac:dyDescent="0.25">
      <c r="A107" s="53"/>
      <c r="B107" s="53"/>
      <c r="C107" s="48"/>
      <c r="D107" s="40"/>
      <c r="E107" s="48"/>
      <c r="F107" s="48"/>
      <c r="G107" s="48"/>
      <c r="H107" s="48"/>
      <c r="I107" s="56"/>
      <c r="J107" s="57"/>
      <c r="K107" s="58"/>
    </row>
    <row r="108" spans="1:11" x14ac:dyDescent="0.25">
      <c r="A108" s="53"/>
      <c r="B108" s="53"/>
      <c r="C108" s="48"/>
      <c r="D108" s="40"/>
      <c r="E108" s="48"/>
      <c r="F108" s="48"/>
      <c r="G108" s="48"/>
      <c r="H108" s="48"/>
      <c r="I108" s="56"/>
      <c r="J108" s="57"/>
      <c r="K108" s="58"/>
    </row>
    <row r="109" spans="1:11" x14ac:dyDescent="0.25">
      <c r="A109" s="53"/>
      <c r="B109" s="53"/>
      <c r="C109" s="48"/>
      <c r="D109" s="40"/>
      <c r="E109" s="48"/>
      <c r="F109" s="48"/>
      <c r="G109" s="48"/>
      <c r="H109" s="48"/>
      <c r="I109" s="56"/>
      <c r="J109" s="57"/>
      <c r="K109" s="58"/>
    </row>
    <row r="110" spans="1:11" x14ac:dyDescent="0.25">
      <c r="A110" s="53"/>
      <c r="B110" s="53"/>
      <c r="C110" s="48"/>
      <c r="D110" s="40"/>
      <c r="E110" s="48"/>
      <c r="F110" s="48"/>
      <c r="G110" s="48"/>
      <c r="H110" s="48"/>
      <c r="I110" s="56"/>
      <c r="J110" s="57"/>
      <c r="K110" s="58"/>
    </row>
    <row r="111" spans="1:11" x14ac:dyDescent="0.25">
      <c r="A111" s="53"/>
      <c r="B111" s="53"/>
      <c r="C111" s="48"/>
      <c r="D111" s="40"/>
      <c r="E111" s="48"/>
      <c r="F111" s="48"/>
      <c r="G111" s="48"/>
      <c r="H111" s="48"/>
      <c r="I111" s="56"/>
      <c r="J111" s="57"/>
      <c r="K111" s="58"/>
    </row>
    <row r="112" spans="1:11" x14ac:dyDescent="0.25">
      <c r="A112" s="53"/>
      <c r="B112" s="53"/>
      <c r="C112" s="48"/>
      <c r="D112" s="40"/>
      <c r="E112" s="48"/>
      <c r="F112" s="48"/>
      <c r="G112" s="48"/>
      <c r="H112" s="48"/>
      <c r="I112" s="56"/>
      <c r="J112" s="57"/>
      <c r="K112" s="58"/>
    </row>
    <row r="113" spans="1:11" x14ac:dyDescent="0.25">
      <c r="A113" s="53"/>
      <c r="B113" s="53"/>
      <c r="C113" s="48"/>
      <c r="D113" s="40"/>
      <c r="E113" s="48"/>
      <c r="F113" s="48"/>
      <c r="G113" s="48"/>
      <c r="H113" s="48"/>
      <c r="I113" s="56"/>
      <c r="J113" s="57"/>
      <c r="K113" s="58"/>
    </row>
    <row r="114" spans="1:11" x14ac:dyDescent="0.25">
      <c r="A114" s="53"/>
      <c r="B114" s="53"/>
      <c r="C114" s="48"/>
      <c r="D114" s="40"/>
      <c r="E114" s="48"/>
      <c r="F114" s="48"/>
      <c r="G114" s="48"/>
      <c r="H114" s="48"/>
      <c r="I114" s="56"/>
      <c r="J114" s="57"/>
      <c r="K114" s="58"/>
    </row>
    <row r="115" spans="1:11" x14ac:dyDescent="0.25">
      <c r="A115" s="53"/>
      <c r="B115" s="53"/>
      <c r="C115" s="48"/>
      <c r="D115" s="40"/>
      <c r="E115" s="48"/>
      <c r="F115" s="48"/>
      <c r="G115" s="48"/>
      <c r="H115" s="48"/>
      <c r="I115" s="56"/>
      <c r="J115" s="57"/>
      <c r="K115" s="58"/>
    </row>
    <row r="116" spans="1:11" x14ac:dyDescent="0.25">
      <c r="A116" s="53"/>
      <c r="B116" s="53"/>
      <c r="C116" s="48"/>
      <c r="D116" s="40"/>
      <c r="E116" s="48"/>
      <c r="F116" s="48"/>
      <c r="G116" s="48"/>
      <c r="H116" s="48"/>
      <c r="I116" s="56"/>
      <c r="J116" s="57"/>
      <c r="K116" s="58"/>
    </row>
    <row r="117" spans="1:11" x14ac:dyDescent="0.25">
      <c r="A117" s="53"/>
      <c r="B117" s="53"/>
      <c r="C117" s="48"/>
      <c r="D117" s="40"/>
      <c r="E117" s="48"/>
      <c r="F117" s="48"/>
      <c r="G117" s="48"/>
      <c r="H117" s="48"/>
      <c r="I117" s="56"/>
      <c r="J117" s="57"/>
      <c r="K117" s="58"/>
    </row>
    <row r="118" spans="1:11" x14ac:dyDescent="0.25">
      <c r="A118" s="53"/>
      <c r="B118" s="53"/>
      <c r="C118" s="48"/>
      <c r="D118" s="40"/>
      <c r="E118" s="48"/>
      <c r="F118" s="48"/>
      <c r="G118" s="48"/>
      <c r="H118" s="48"/>
      <c r="I118" s="56"/>
      <c r="J118" s="57"/>
      <c r="K118" s="58"/>
    </row>
    <row r="119" spans="1:11" x14ac:dyDescent="0.25">
      <c r="A119" s="53"/>
      <c r="B119" s="53"/>
      <c r="C119" s="48"/>
      <c r="D119" s="40"/>
      <c r="E119" s="48"/>
      <c r="F119" s="48"/>
      <c r="G119" s="48"/>
      <c r="H119" s="48"/>
      <c r="I119" s="56"/>
      <c r="J119" s="57"/>
      <c r="K119" s="58"/>
    </row>
    <row r="120" spans="1:11" x14ac:dyDescent="0.25">
      <c r="A120" s="53"/>
      <c r="B120" s="53"/>
      <c r="C120" s="48"/>
      <c r="D120" s="40"/>
      <c r="E120" s="48"/>
      <c r="F120" s="48"/>
      <c r="G120" s="48"/>
      <c r="H120" s="48"/>
      <c r="I120" s="56"/>
      <c r="J120" s="57"/>
      <c r="K120" s="58"/>
    </row>
    <row r="121" spans="1:11" x14ac:dyDescent="0.25">
      <c r="A121" s="53"/>
      <c r="B121" s="53"/>
      <c r="C121" s="48"/>
      <c r="D121" s="40"/>
      <c r="E121" s="48"/>
      <c r="F121" s="48"/>
      <c r="G121" s="48"/>
      <c r="H121" s="48"/>
      <c r="I121" s="56"/>
      <c r="J121" s="57"/>
      <c r="K121" s="58"/>
    </row>
    <row r="122" spans="1:11" x14ac:dyDescent="0.25">
      <c r="A122" s="53"/>
      <c r="B122" s="53"/>
      <c r="C122" s="48"/>
      <c r="D122" s="40"/>
      <c r="E122" s="48"/>
      <c r="F122" s="48"/>
      <c r="G122" s="48"/>
      <c r="H122" s="48"/>
      <c r="I122" s="56"/>
      <c r="J122" s="57"/>
      <c r="K122" s="58"/>
    </row>
    <row r="123" spans="1:11" x14ac:dyDescent="0.25">
      <c r="A123" s="53"/>
      <c r="B123" s="53"/>
      <c r="C123" s="48"/>
      <c r="D123" s="40"/>
      <c r="E123" s="48"/>
      <c r="F123" s="48"/>
      <c r="G123" s="48"/>
      <c r="H123" s="48"/>
      <c r="I123" s="56"/>
      <c r="J123" s="57"/>
      <c r="K123" s="58"/>
    </row>
    <row r="124" spans="1:11" x14ac:dyDescent="0.25">
      <c r="A124" s="53"/>
      <c r="B124" s="53"/>
      <c r="C124" s="48"/>
      <c r="D124" s="40"/>
      <c r="E124" s="48"/>
      <c r="F124" s="48"/>
      <c r="G124" s="48"/>
      <c r="H124" s="48"/>
      <c r="I124" s="56"/>
      <c r="J124" s="57"/>
      <c r="K124" s="58"/>
    </row>
    <row r="125" spans="1:11" x14ac:dyDescent="0.25">
      <c r="A125" s="53"/>
      <c r="B125" s="53"/>
      <c r="C125" s="48"/>
      <c r="D125" s="40"/>
      <c r="E125" s="48"/>
      <c r="F125" s="48"/>
      <c r="G125" s="48"/>
      <c r="H125" s="48"/>
      <c r="I125" s="56"/>
      <c r="J125" s="57"/>
      <c r="K125" s="58"/>
    </row>
    <row r="126" spans="1:11" x14ac:dyDescent="0.25">
      <c r="A126" s="53"/>
      <c r="B126" s="53"/>
      <c r="C126" s="48"/>
      <c r="D126" s="40"/>
      <c r="E126" s="48"/>
      <c r="F126" s="48"/>
      <c r="G126" s="48"/>
      <c r="H126" s="48"/>
      <c r="I126" s="56"/>
      <c r="J126" s="57"/>
      <c r="K126" s="58"/>
    </row>
    <row r="127" spans="1:11" x14ac:dyDescent="0.25">
      <c r="A127" s="53"/>
      <c r="B127" s="53"/>
      <c r="C127" s="48"/>
      <c r="D127" s="40"/>
      <c r="E127" s="48"/>
      <c r="F127" s="48"/>
      <c r="G127" s="48"/>
      <c r="H127" s="48"/>
      <c r="I127" s="56"/>
      <c r="J127" s="57"/>
      <c r="K127" s="58"/>
    </row>
    <row r="128" spans="1:11" x14ac:dyDescent="0.25">
      <c r="A128" s="53"/>
      <c r="B128" s="53"/>
      <c r="C128" s="48"/>
      <c r="D128" s="40"/>
      <c r="E128" s="48"/>
      <c r="F128" s="48"/>
      <c r="G128" s="48"/>
      <c r="H128" s="48"/>
      <c r="I128" s="56"/>
      <c r="J128" s="57"/>
      <c r="K128" s="58"/>
    </row>
    <row r="129" spans="1:11" x14ac:dyDescent="0.25">
      <c r="A129" s="53"/>
      <c r="B129" s="53"/>
      <c r="C129" s="48"/>
      <c r="D129" s="40"/>
      <c r="E129" s="48"/>
      <c r="F129" s="48"/>
      <c r="G129" s="48"/>
      <c r="H129" s="48"/>
      <c r="I129" s="56"/>
      <c r="J129" s="57"/>
      <c r="K129" s="58"/>
    </row>
    <row r="130" spans="1:11" x14ac:dyDescent="0.25">
      <c r="A130" s="53"/>
      <c r="B130" s="53"/>
      <c r="C130" s="48"/>
      <c r="D130" s="40"/>
      <c r="E130" s="48"/>
      <c r="F130" s="48"/>
      <c r="G130" s="48"/>
      <c r="H130" s="48"/>
      <c r="I130" s="56"/>
      <c r="J130" s="57"/>
      <c r="K130" s="58"/>
    </row>
    <row r="131" spans="1:11" x14ac:dyDescent="0.25">
      <c r="A131" s="53"/>
      <c r="B131" s="53"/>
      <c r="C131" s="48"/>
      <c r="D131" s="40"/>
      <c r="E131" s="48"/>
      <c r="F131" s="48"/>
      <c r="G131" s="48"/>
      <c r="H131" s="48"/>
      <c r="I131" s="56"/>
      <c r="J131" s="57"/>
      <c r="K131" s="58"/>
    </row>
    <row r="132" spans="1:11" x14ac:dyDescent="0.25">
      <c r="A132" s="53"/>
      <c r="B132" s="53"/>
      <c r="C132" s="48"/>
      <c r="D132" s="40"/>
      <c r="E132" s="48"/>
      <c r="F132" s="48"/>
      <c r="G132" s="48"/>
      <c r="H132" s="48"/>
      <c r="I132" s="56"/>
      <c r="J132" s="57"/>
      <c r="K132" s="58"/>
    </row>
    <row r="133" spans="1:11" x14ac:dyDescent="0.25">
      <c r="A133" s="53"/>
      <c r="B133" s="53"/>
      <c r="C133" s="48"/>
      <c r="D133" s="40"/>
      <c r="E133" s="48"/>
      <c r="F133" s="48"/>
      <c r="G133" s="48"/>
      <c r="H133" s="48"/>
      <c r="I133" s="56"/>
      <c r="J133" s="57"/>
      <c r="K133" s="58"/>
    </row>
    <row r="134" spans="1:11" x14ac:dyDescent="0.25">
      <c r="A134" s="53"/>
      <c r="B134" s="53"/>
      <c r="C134" s="48"/>
      <c r="D134" s="40"/>
      <c r="E134" s="48"/>
      <c r="F134" s="48"/>
      <c r="G134" s="48"/>
      <c r="H134" s="48"/>
      <c r="I134" s="56"/>
      <c r="J134" s="57"/>
      <c r="K134" s="58"/>
    </row>
    <row r="135" spans="1:11" x14ac:dyDescent="0.25">
      <c r="A135" s="53"/>
      <c r="B135" s="53"/>
      <c r="C135" s="48"/>
      <c r="D135" s="40"/>
      <c r="E135" s="48"/>
      <c r="F135" s="48"/>
      <c r="G135" s="48"/>
      <c r="H135" s="48"/>
      <c r="I135" s="56"/>
      <c r="J135" s="57"/>
      <c r="K135" s="58"/>
    </row>
    <row r="136" spans="1:11" x14ac:dyDescent="0.25">
      <c r="A136" s="53"/>
      <c r="B136" s="53"/>
      <c r="C136" s="48"/>
      <c r="D136" s="40"/>
      <c r="E136" s="48"/>
      <c r="F136" s="48"/>
      <c r="G136" s="48"/>
      <c r="H136" s="48"/>
      <c r="I136" s="56"/>
      <c r="J136" s="57"/>
      <c r="K136" s="58"/>
    </row>
    <row r="137" spans="1:11" x14ac:dyDescent="0.25">
      <c r="A137" s="53"/>
      <c r="B137" s="53"/>
      <c r="C137" s="48"/>
      <c r="D137" s="40"/>
      <c r="E137" s="48"/>
      <c r="F137" s="48"/>
      <c r="G137" s="48"/>
      <c r="H137" s="48"/>
      <c r="I137" s="56"/>
      <c r="J137" s="57"/>
      <c r="K137" s="58"/>
    </row>
    <row r="138" spans="1:11" x14ac:dyDescent="0.25">
      <c r="A138" s="53"/>
      <c r="B138" s="53"/>
      <c r="C138" s="48"/>
      <c r="D138" s="40"/>
      <c r="E138" s="48"/>
      <c r="F138" s="48"/>
      <c r="G138" s="48"/>
      <c r="H138" s="48"/>
      <c r="I138" s="56"/>
      <c r="J138" s="57"/>
      <c r="K138" s="58"/>
    </row>
    <row r="139" spans="1:11" x14ac:dyDescent="0.25">
      <c r="A139" s="53"/>
      <c r="B139" s="53"/>
      <c r="C139" s="48"/>
      <c r="D139" s="40"/>
      <c r="E139" s="48"/>
      <c r="F139" s="48"/>
      <c r="G139" s="48"/>
      <c r="H139" s="48"/>
      <c r="I139" s="56"/>
      <c r="J139" s="57"/>
      <c r="K139" s="58"/>
    </row>
    <row r="140" spans="1:11" x14ac:dyDescent="0.25">
      <c r="A140" s="53"/>
      <c r="B140" s="53"/>
      <c r="C140" s="48"/>
      <c r="D140" s="40"/>
      <c r="E140" s="48"/>
      <c r="F140" s="48"/>
      <c r="G140" s="48"/>
      <c r="H140" s="48"/>
      <c r="I140" s="56"/>
      <c r="J140" s="57"/>
      <c r="K140" s="58"/>
    </row>
    <row r="141" spans="1:11" x14ac:dyDescent="0.25">
      <c r="A141" s="53"/>
      <c r="B141" s="53"/>
      <c r="C141" s="48"/>
      <c r="D141" s="40"/>
      <c r="E141" s="48"/>
      <c r="F141" s="48"/>
      <c r="G141" s="48"/>
      <c r="H141" s="48"/>
      <c r="I141" s="56"/>
      <c r="J141" s="57"/>
      <c r="K141" s="58"/>
    </row>
    <row r="142" spans="1:11" x14ac:dyDescent="0.25">
      <c r="A142" s="53"/>
      <c r="B142" s="53"/>
      <c r="C142" s="48"/>
      <c r="D142" s="40"/>
      <c r="E142" s="48"/>
      <c r="F142" s="48"/>
      <c r="G142" s="48"/>
      <c r="H142" s="48"/>
      <c r="I142" s="56"/>
      <c r="J142" s="57"/>
      <c r="K142" s="58"/>
    </row>
    <row r="143" spans="1:11" x14ac:dyDescent="0.25">
      <c r="A143" s="53"/>
      <c r="B143" s="53"/>
      <c r="C143" s="48"/>
      <c r="D143" s="40"/>
      <c r="E143" s="48"/>
      <c r="F143" s="48"/>
      <c r="G143" s="48"/>
      <c r="H143" s="48"/>
      <c r="I143" s="56"/>
      <c r="J143" s="57"/>
      <c r="K143" s="58"/>
    </row>
    <row r="144" spans="1:11" x14ac:dyDescent="0.25">
      <c r="A144" s="53"/>
      <c r="B144" s="53"/>
      <c r="C144" s="48"/>
      <c r="D144" s="40"/>
      <c r="E144" s="48"/>
      <c r="F144" s="48"/>
      <c r="G144" s="48"/>
      <c r="H144" s="48"/>
      <c r="I144" s="56"/>
      <c r="J144" s="57"/>
      <c r="K144" s="58"/>
    </row>
    <row r="145" spans="1:11" x14ac:dyDescent="0.25">
      <c r="A145" s="53"/>
      <c r="B145" s="53"/>
      <c r="C145" s="48"/>
      <c r="D145" s="40"/>
      <c r="E145" s="48"/>
      <c r="F145" s="48"/>
      <c r="G145" s="48"/>
      <c r="H145" s="48"/>
      <c r="I145" s="56"/>
      <c r="J145" s="57"/>
      <c r="K145" s="58"/>
    </row>
    <row r="146" spans="1:11" x14ac:dyDescent="0.25">
      <c r="A146" s="53"/>
      <c r="B146" s="53"/>
      <c r="C146" s="48"/>
      <c r="D146" s="40"/>
      <c r="E146" s="48"/>
      <c r="F146" s="48"/>
      <c r="G146" s="48"/>
      <c r="H146" s="48"/>
      <c r="I146" s="56"/>
      <c r="J146" s="57"/>
      <c r="K146" s="58"/>
    </row>
    <row r="147" spans="1:11" x14ac:dyDescent="0.25">
      <c r="A147" s="53"/>
      <c r="B147" s="53"/>
      <c r="C147" s="48"/>
      <c r="D147" s="40"/>
      <c r="E147" s="48"/>
      <c r="F147" s="48"/>
      <c r="G147" s="48"/>
      <c r="H147" s="48"/>
      <c r="I147" s="56"/>
      <c r="J147" s="57"/>
      <c r="K147" s="58"/>
    </row>
    <row r="148" spans="1:11" x14ac:dyDescent="0.25">
      <c r="A148" s="53"/>
      <c r="B148" s="53"/>
      <c r="C148" s="48"/>
      <c r="D148" s="40"/>
      <c r="E148" s="48"/>
      <c r="F148" s="48"/>
      <c r="G148" s="48"/>
      <c r="H148" s="48"/>
      <c r="I148" s="56"/>
      <c r="J148" s="57"/>
      <c r="K148" s="58"/>
    </row>
    <row r="149" spans="1:11" x14ac:dyDescent="0.25">
      <c r="A149" s="53"/>
      <c r="B149" s="53"/>
      <c r="C149" s="48"/>
      <c r="D149" s="40"/>
      <c r="E149" s="48"/>
      <c r="F149" s="48"/>
      <c r="G149" s="48"/>
      <c r="H149" s="48"/>
      <c r="I149" s="56"/>
      <c r="J149" s="57"/>
      <c r="K149" s="58"/>
    </row>
    <row r="150" spans="1:11" x14ac:dyDescent="0.25">
      <c r="A150" s="53"/>
      <c r="B150" s="53"/>
      <c r="C150" s="48"/>
      <c r="D150" s="40"/>
      <c r="E150" s="48"/>
      <c r="F150" s="48"/>
      <c r="G150" s="48"/>
      <c r="H150" s="48"/>
      <c r="I150" s="56"/>
      <c r="J150" s="57"/>
      <c r="K150" s="58"/>
    </row>
    <row r="151" spans="1:11" x14ac:dyDescent="0.25">
      <c r="A151" s="53"/>
      <c r="B151" s="53"/>
      <c r="C151" s="48"/>
      <c r="D151" s="40"/>
      <c r="E151" s="48"/>
      <c r="F151" s="48"/>
      <c r="G151" s="48"/>
      <c r="H151" s="48"/>
      <c r="I151" s="56"/>
      <c r="J151" s="57"/>
      <c r="K151" s="58"/>
    </row>
    <row r="152" spans="1:11" x14ac:dyDescent="0.25">
      <c r="A152" s="53"/>
      <c r="B152" s="53"/>
      <c r="C152" s="48"/>
      <c r="D152" s="40"/>
      <c r="E152" s="48"/>
      <c r="F152" s="48"/>
      <c r="G152" s="48"/>
      <c r="H152" s="48"/>
      <c r="I152" s="56"/>
      <c r="J152" s="57"/>
      <c r="K152" s="58"/>
    </row>
    <row r="153" spans="1:11" x14ac:dyDescent="0.25">
      <c r="A153" s="53"/>
      <c r="B153" s="53"/>
      <c r="C153" s="48"/>
      <c r="D153" s="40"/>
      <c r="E153" s="48"/>
      <c r="F153" s="48"/>
      <c r="G153" s="48"/>
      <c r="H153" s="48"/>
      <c r="I153" s="56"/>
      <c r="J153" s="57"/>
      <c r="K153" s="58"/>
    </row>
    <row r="154" spans="1:11" x14ac:dyDescent="0.25">
      <c r="A154" s="53"/>
      <c r="B154" s="53"/>
      <c r="C154" s="48"/>
      <c r="D154" s="40"/>
      <c r="E154" s="48"/>
      <c r="F154" s="48"/>
      <c r="G154" s="48"/>
      <c r="H154" s="48"/>
      <c r="I154" s="56"/>
      <c r="J154" s="57"/>
      <c r="K154" s="58"/>
    </row>
    <row r="155" spans="1:11" x14ac:dyDescent="0.25">
      <c r="A155" s="53"/>
      <c r="B155" s="53"/>
      <c r="C155" s="48"/>
      <c r="D155" s="40"/>
      <c r="E155" s="48"/>
      <c r="F155" s="48"/>
      <c r="G155" s="48"/>
      <c r="H155" s="48"/>
      <c r="I155" s="56"/>
      <c r="J155" s="57"/>
      <c r="K155" s="58"/>
    </row>
    <row r="156" spans="1:11" x14ac:dyDescent="0.25">
      <c r="A156" s="53"/>
      <c r="B156" s="53"/>
      <c r="C156" s="48"/>
      <c r="D156" s="40"/>
      <c r="E156" s="48"/>
      <c r="F156" s="48"/>
      <c r="G156" s="48"/>
      <c r="H156" s="48"/>
      <c r="I156" s="56"/>
      <c r="J156" s="57"/>
      <c r="K156" s="58"/>
    </row>
    <row r="157" spans="1:11" x14ac:dyDescent="0.25">
      <c r="A157" s="53"/>
      <c r="B157" s="53" t="s">
        <v>29</v>
      </c>
      <c r="C157" s="48" t="s">
        <v>30</v>
      </c>
      <c r="D157" s="40" t="s">
        <v>18</v>
      </c>
      <c r="E157" s="48"/>
      <c r="F157" s="48"/>
      <c r="G157" s="48"/>
      <c r="H157" s="48"/>
      <c r="I157" s="56"/>
      <c r="J157" s="57"/>
      <c r="K157" s="58"/>
    </row>
    <row r="158" spans="1:11" x14ac:dyDescent="0.25">
      <c r="B158">
        <v>1</v>
      </c>
    </row>
    <row r="159" spans="1:11" x14ac:dyDescent="0.25">
      <c r="B159" s="53">
        <v>2</v>
      </c>
    </row>
    <row r="160" spans="1:11" x14ac:dyDescent="0.25">
      <c r="B160" s="53">
        <v>3</v>
      </c>
    </row>
    <row r="161" spans="2:2" x14ac:dyDescent="0.25">
      <c r="B161" s="53">
        <v>4</v>
      </c>
    </row>
    <row r="162" spans="2:2" x14ac:dyDescent="0.25">
      <c r="B162" s="53">
        <v>5</v>
      </c>
    </row>
    <row r="163" spans="2:2" x14ac:dyDescent="0.25">
      <c r="B163" s="53">
        <v>6</v>
      </c>
    </row>
    <row r="164" spans="2:2" x14ac:dyDescent="0.25">
      <c r="B164" s="53">
        <v>7</v>
      </c>
    </row>
    <row r="165" spans="2:2" x14ac:dyDescent="0.25">
      <c r="B165" s="53">
        <v>8</v>
      </c>
    </row>
    <row r="166" spans="2:2" x14ac:dyDescent="0.25">
      <c r="B166" s="53">
        <v>9</v>
      </c>
    </row>
    <row r="167" spans="2:2" x14ac:dyDescent="0.25">
      <c r="B167" s="53">
        <v>10</v>
      </c>
    </row>
    <row r="168" spans="2:2" x14ac:dyDescent="0.25">
      <c r="B168" s="53">
        <v>11</v>
      </c>
    </row>
    <row r="169" spans="2:2" x14ac:dyDescent="0.25">
      <c r="B169" s="53">
        <v>12</v>
      </c>
    </row>
    <row r="170" spans="2:2" x14ac:dyDescent="0.25">
      <c r="B170" s="53">
        <v>13</v>
      </c>
    </row>
    <row r="171" spans="2:2" x14ac:dyDescent="0.25">
      <c r="B171" s="53">
        <v>14</v>
      </c>
    </row>
    <row r="172" spans="2:2" x14ac:dyDescent="0.25">
      <c r="B172" s="53">
        <v>15</v>
      </c>
    </row>
    <row r="173" spans="2:2" x14ac:dyDescent="0.25">
      <c r="B173" s="53">
        <v>16</v>
      </c>
    </row>
    <row r="174" spans="2:2" x14ac:dyDescent="0.25">
      <c r="B174" s="53">
        <v>17</v>
      </c>
    </row>
    <row r="175" spans="2:2" x14ac:dyDescent="0.25">
      <c r="B175" s="53">
        <v>18</v>
      </c>
    </row>
    <row r="176" spans="2:2" x14ac:dyDescent="0.25">
      <c r="B176" s="53">
        <v>19</v>
      </c>
    </row>
    <row r="177" spans="2:2" x14ac:dyDescent="0.25">
      <c r="B177" s="53">
        <v>20</v>
      </c>
    </row>
    <row r="178" spans="2:2" x14ac:dyDescent="0.25">
      <c r="B178" s="53">
        <v>21</v>
      </c>
    </row>
    <row r="179" spans="2:2" x14ac:dyDescent="0.25">
      <c r="B179" s="53">
        <v>22</v>
      </c>
    </row>
    <row r="180" spans="2:2" x14ac:dyDescent="0.25">
      <c r="B180" s="53">
        <v>23</v>
      </c>
    </row>
    <row r="181" spans="2:2" x14ac:dyDescent="0.25">
      <c r="B181" s="53">
        <v>24</v>
      </c>
    </row>
    <row r="182" spans="2:2" x14ac:dyDescent="0.25">
      <c r="B182" s="53">
        <v>25</v>
      </c>
    </row>
    <row r="183" spans="2:2" x14ac:dyDescent="0.25">
      <c r="B183" s="53">
        <v>26</v>
      </c>
    </row>
    <row r="184" spans="2:2" x14ac:dyDescent="0.25">
      <c r="B184" s="53">
        <v>27</v>
      </c>
    </row>
    <row r="185" spans="2:2" x14ac:dyDescent="0.25">
      <c r="B185" s="53">
        <v>28</v>
      </c>
    </row>
    <row r="186" spans="2:2" x14ac:dyDescent="0.25">
      <c r="B186" s="53">
        <v>29</v>
      </c>
    </row>
    <row r="187" spans="2:2" x14ac:dyDescent="0.25">
      <c r="B187" s="53">
        <v>30</v>
      </c>
    </row>
    <row r="188" spans="2:2" x14ac:dyDescent="0.25">
      <c r="B188" s="53">
        <v>31</v>
      </c>
    </row>
    <row r="189" spans="2:2" x14ac:dyDescent="0.25">
      <c r="B189" s="53">
        <v>32</v>
      </c>
    </row>
    <row r="190" spans="2:2" x14ac:dyDescent="0.25">
      <c r="B190" s="53">
        <v>33</v>
      </c>
    </row>
    <row r="191" spans="2:2" x14ac:dyDescent="0.25">
      <c r="B191" s="53">
        <v>34</v>
      </c>
    </row>
    <row r="192" spans="2:2" x14ac:dyDescent="0.25">
      <c r="B192" s="53">
        <v>35</v>
      </c>
    </row>
    <row r="193" spans="2:2" x14ac:dyDescent="0.25">
      <c r="B193" s="53">
        <v>36</v>
      </c>
    </row>
    <row r="194" spans="2:2" x14ac:dyDescent="0.25">
      <c r="B194" s="53">
        <v>37</v>
      </c>
    </row>
    <row r="195" spans="2:2" x14ac:dyDescent="0.25">
      <c r="B195" s="53">
        <v>38</v>
      </c>
    </row>
    <row r="196" spans="2:2" x14ac:dyDescent="0.25">
      <c r="B196" s="53">
        <v>39</v>
      </c>
    </row>
    <row r="197" spans="2:2" x14ac:dyDescent="0.25">
      <c r="B197" s="53">
        <v>40</v>
      </c>
    </row>
    <row r="198" spans="2:2" x14ac:dyDescent="0.25">
      <c r="B198" s="53">
        <v>41</v>
      </c>
    </row>
    <row r="199" spans="2:2" x14ac:dyDescent="0.25">
      <c r="B199" s="53">
        <v>42</v>
      </c>
    </row>
    <row r="200" spans="2:2" x14ac:dyDescent="0.25">
      <c r="B200" s="53">
        <v>43</v>
      </c>
    </row>
    <row r="201" spans="2:2" x14ac:dyDescent="0.25">
      <c r="B201" s="53">
        <v>44</v>
      </c>
    </row>
    <row r="202" spans="2:2" x14ac:dyDescent="0.25">
      <c r="B202" s="53">
        <v>45</v>
      </c>
    </row>
    <row r="203" spans="2:2" x14ac:dyDescent="0.25">
      <c r="B203" s="53">
        <v>46</v>
      </c>
    </row>
    <row r="204" spans="2:2" x14ac:dyDescent="0.25">
      <c r="B204" s="53">
        <v>47</v>
      </c>
    </row>
    <row r="205" spans="2:2" x14ac:dyDescent="0.25">
      <c r="B205" s="53">
        <v>48</v>
      </c>
    </row>
    <row r="206" spans="2:2" x14ac:dyDescent="0.25">
      <c r="B206" s="53">
        <v>49</v>
      </c>
    </row>
    <row r="207" spans="2:2" x14ac:dyDescent="0.25">
      <c r="B207" s="53">
        <v>50</v>
      </c>
    </row>
    <row r="208" spans="2:2" x14ac:dyDescent="0.25">
      <c r="B208" s="53">
        <v>51</v>
      </c>
    </row>
    <row r="209" spans="2:2" x14ac:dyDescent="0.25">
      <c r="B209" s="53">
        <v>52</v>
      </c>
    </row>
    <row r="210" spans="2:2" x14ac:dyDescent="0.25">
      <c r="B210" s="53">
        <v>53</v>
      </c>
    </row>
    <row r="211" spans="2:2" x14ac:dyDescent="0.25">
      <c r="B211" s="53">
        <v>54</v>
      </c>
    </row>
    <row r="212" spans="2:2" x14ac:dyDescent="0.25">
      <c r="B212" s="53">
        <v>55</v>
      </c>
    </row>
    <row r="213" spans="2:2" x14ac:dyDescent="0.25">
      <c r="B213" s="53">
        <v>56</v>
      </c>
    </row>
    <row r="214" spans="2:2" x14ac:dyDescent="0.25">
      <c r="B214" s="53">
        <v>57</v>
      </c>
    </row>
    <row r="215" spans="2:2" x14ac:dyDescent="0.25">
      <c r="B215" s="53">
        <v>58</v>
      </c>
    </row>
    <row r="216" spans="2:2" x14ac:dyDescent="0.25">
      <c r="B216" s="53">
        <v>59</v>
      </c>
    </row>
    <row r="217" spans="2:2" x14ac:dyDescent="0.25">
      <c r="B217" s="53">
        <v>60</v>
      </c>
    </row>
    <row r="218" spans="2:2" x14ac:dyDescent="0.25">
      <c r="B218" s="53">
        <v>61</v>
      </c>
    </row>
    <row r="219" spans="2:2" x14ac:dyDescent="0.25">
      <c r="B219" s="53">
        <v>62</v>
      </c>
    </row>
    <row r="220" spans="2:2" x14ac:dyDescent="0.25">
      <c r="B220" s="53">
        <v>63</v>
      </c>
    </row>
    <row r="221" spans="2:2" x14ac:dyDescent="0.25">
      <c r="B221" s="53">
        <v>64</v>
      </c>
    </row>
    <row r="222" spans="2:2" x14ac:dyDescent="0.25">
      <c r="B222" s="53">
        <v>65</v>
      </c>
    </row>
    <row r="223" spans="2:2" x14ac:dyDescent="0.25">
      <c r="B223" s="53">
        <v>66</v>
      </c>
    </row>
    <row r="224" spans="2:2" x14ac:dyDescent="0.25">
      <c r="B224" s="53">
        <v>67</v>
      </c>
    </row>
    <row r="225" spans="2:2" x14ac:dyDescent="0.25">
      <c r="B225" s="53">
        <v>68</v>
      </c>
    </row>
    <row r="226" spans="2:2" x14ac:dyDescent="0.25">
      <c r="B226" s="53">
        <v>69</v>
      </c>
    </row>
    <row r="227" spans="2:2" x14ac:dyDescent="0.25">
      <c r="B227" s="53">
        <v>70</v>
      </c>
    </row>
    <row r="228" spans="2:2" x14ac:dyDescent="0.25">
      <c r="B228" s="53">
        <v>71</v>
      </c>
    </row>
    <row r="229" spans="2:2" x14ac:dyDescent="0.25">
      <c r="B229" s="53">
        <v>72</v>
      </c>
    </row>
    <row r="230" spans="2:2" x14ac:dyDescent="0.25">
      <c r="B230" s="53">
        <v>73</v>
      </c>
    </row>
    <row r="231" spans="2:2" x14ac:dyDescent="0.25">
      <c r="B231" s="53">
        <v>74</v>
      </c>
    </row>
    <row r="232" spans="2:2" x14ac:dyDescent="0.25">
      <c r="B232" s="53">
        <v>75</v>
      </c>
    </row>
    <row r="233" spans="2:2" x14ac:dyDescent="0.25">
      <c r="B233" s="53">
        <v>76</v>
      </c>
    </row>
    <row r="234" spans="2:2" x14ac:dyDescent="0.25">
      <c r="B234" s="53">
        <v>77</v>
      </c>
    </row>
    <row r="235" spans="2:2" x14ac:dyDescent="0.25">
      <c r="B235" s="53">
        <v>78</v>
      </c>
    </row>
    <row r="236" spans="2:2" x14ac:dyDescent="0.25">
      <c r="B236" s="53">
        <v>79</v>
      </c>
    </row>
    <row r="237" spans="2:2" x14ac:dyDescent="0.25">
      <c r="B237" s="53">
        <v>80</v>
      </c>
    </row>
    <row r="238" spans="2:2" x14ac:dyDescent="0.25">
      <c r="B238" s="53">
        <v>81</v>
      </c>
    </row>
    <row r="239" spans="2:2" x14ac:dyDescent="0.25">
      <c r="B239" s="53">
        <v>82</v>
      </c>
    </row>
    <row r="240" spans="2:2" x14ac:dyDescent="0.25">
      <c r="B240" s="53">
        <v>83</v>
      </c>
    </row>
    <row r="241" spans="2:2" x14ac:dyDescent="0.25">
      <c r="B241" s="53">
        <v>84</v>
      </c>
    </row>
    <row r="242" spans="2:2" x14ac:dyDescent="0.25">
      <c r="B242" s="53">
        <v>85</v>
      </c>
    </row>
    <row r="243" spans="2:2" x14ac:dyDescent="0.25">
      <c r="B243" s="53">
        <v>86</v>
      </c>
    </row>
    <row r="244" spans="2:2" x14ac:dyDescent="0.25">
      <c r="B244" s="53">
        <v>87</v>
      </c>
    </row>
    <row r="245" spans="2:2" x14ac:dyDescent="0.25">
      <c r="B245" s="53">
        <v>88</v>
      </c>
    </row>
    <row r="246" spans="2:2" x14ac:dyDescent="0.25">
      <c r="B246" s="53">
        <v>89</v>
      </c>
    </row>
    <row r="247" spans="2:2" x14ac:dyDescent="0.25">
      <c r="B247" s="53">
        <v>90</v>
      </c>
    </row>
    <row r="248" spans="2:2" x14ac:dyDescent="0.25">
      <c r="B248" s="53">
        <v>91</v>
      </c>
    </row>
    <row r="249" spans="2:2" x14ac:dyDescent="0.25">
      <c r="B249" s="53">
        <v>92</v>
      </c>
    </row>
    <row r="250" spans="2:2" x14ac:dyDescent="0.25">
      <c r="B250" s="53">
        <v>93</v>
      </c>
    </row>
    <row r="251" spans="2:2" x14ac:dyDescent="0.25">
      <c r="B251" s="53">
        <v>94</v>
      </c>
    </row>
    <row r="252" spans="2:2" x14ac:dyDescent="0.25">
      <c r="B252" s="53">
        <v>95</v>
      </c>
    </row>
    <row r="253" spans="2:2" x14ac:dyDescent="0.25">
      <c r="B253" s="53">
        <v>96</v>
      </c>
    </row>
    <row r="254" spans="2:2" x14ac:dyDescent="0.25">
      <c r="B254" s="53">
        <v>97</v>
      </c>
    </row>
    <row r="255" spans="2:2" x14ac:dyDescent="0.25">
      <c r="B255" s="53">
        <v>98</v>
      </c>
    </row>
    <row r="256" spans="2:2" x14ac:dyDescent="0.25">
      <c r="B256" s="53">
        <v>99</v>
      </c>
    </row>
    <row r="257" spans="2:2" x14ac:dyDescent="0.25">
      <c r="B257" s="53">
        <v>100</v>
      </c>
    </row>
    <row r="258" spans="2:2" x14ac:dyDescent="0.25">
      <c r="B258" s="53">
        <v>101</v>
      </c>
    </row>
    <row r="259" spans="2:2" x14ac:dyDescent="0.25">
      <c r="B259" s="53">
        <v>102</v>
      </c>
    </row>
    <row r="260" spans="2:2" x14ac:dyDescent="0.25">
      <c r="B260" s="53">
        <v>103</v>
      </c>
    </row>
    <row r="261" spans="2:2" x14ac:dyDescent="0.25">
      <c r="B261" s="53">
        <v>104</v>
      </c>
    </row>
    <row r="262" spans="2:2" x14ac:dyDescent="0.25">
      <c r="B262" s="53">
        <v>105</v>
      </c>
    </row>
    <row r="263" spans="2:2" x14ac:dyDescent="0.25">
      <c r="B263" s="53">
        <v>106</v>
      </c>
    </row>
    <row r="264" spans="2:2" x14ac:dyDescent="0.25">
      <c r="B264" s="53">
        <v>107</v>
      </c>
    </row>
    <row r="265" spans="2:2" x14ac:dyDescent="0.25">
      <c r="B265" s="53">
        <v>108</v>
      </c>
    </row>
    <row r="266" spans="2:2" x14ac:dyDescent="0.25">
      <c r="B266" s="53">
        <v>109</v>
      </c>
    </row>
    <row r="267" spans="2:2" x14ac:dyDescent="0.25">
      <c r="B267" s="53">
        <v>110</v>
      </c>
    </row>
    <row r="268" spans="2:2" x14ac:dyDescent="0.25">
      <c r="B268" s="53">
        <v>111</v>
      </c>
    </row>
    <row r="269" spans="2:2" x14ac:dyDescent="0.25">
      <c r="B269" s="53">
        <v>112</v>
      </c>
    </row>
    <row r="270" spans="2:2" x14ac:dyDescent="0.25">
      <c r="B270" s="53">
        <v>113</v>
      </c>
    </row>
    <row r="271" spans="2:2" x14ac:dyDescent="0.25">
      <c r="B271" s="53">
        <v>114</v>
      </c>
    </row>
    <row r="272" spans="2:2" x14ac:dyDescent="0.25">
      <c r="B272" s="53">
        <v>115</v>
      </c>
    </row>
    <row r="273" spans="2:2" x14ac:dyDescent="0.25">
      <c r="B273" s="53">
        <v>116</v>
      </c>
    </row>
    <row r="274" spans="2:2" x14ac:dyDescent="0.25">
      <c r="B274" s="53">
        <v>117</v>
      </c>
    </row>
    <row r="275" spans="2:2" x14ac:dyDescent="0.25">
      <c r="B275" s="53">
        <v>118</v>
      </c>
    </row>
    <row r="276" spans="2:2" x14ac:dyDescent="0.25">
      <c r="B276" s="53">
        <v>119</v>
      </c>
    </row>
    <row r="277" spans="2:2" x14ac:dyDescent="0.25">
      <c r="B277" s="53">
        <v>120</v>
      </c>
    </row>
    <row r="278" spans="2:2" x14ac:dyDescent="0.25">
      <c r="B278" s="53">
        <v>121</v>
      </c>
    </row>
    <row r="279" spans="2:2" x14ac:dyDescent="0.25">
      <c r="B279" s="53">
        <v>122</v>
      </c>
    </row>
    <row r="280" spans="2:2" x14ac:dyDescent="0.25">
      <c r="B280" s="53">
        <v>123</v>
      </c>
    </row>
    <row r="281" spans="2:2" x14ac:dyDescent="0.25">
      <c r="B281" s="53">
        <v>124</v>
      </c>
    </row>
    <row r="282" spans="2:2" x14ac:dyDescent="0.25">
      <c r="B282" s="53">
        <v>125</v>
      </c>
    </row>
    <row r="283" spans="2:2" x14ac:dyDescent="0.25">
      <c r="B283" s="53">
        <v>126</v>
      </c>
    </row>
    <row r="284" spans="2:2" x14ac:dyDescent="0.25">
      <c r="B284" s="53">
        <v>127</v>
      </c>
    </row>
    <row r="285" spans="2:2" x14ac:dyDescent="0.25">
      <c r="B285" s="53">
        <v>128</v>
      </c>
    </row>
    <row r="286" spans="2:2" x14ac:dyDescent="0.25">
      <c r="B286" s="53">
        <v>129</v>
      </c>
    </row>
    <row r="287" spans="2:2" x14ac:dyDescent="0.25">
      <c r="B287" s="53">
        <v>130</v>
      </c>
    </row>
    <row r="288" spans="2:2" x14ac:dyDescent="0.25">
      <c r="B288" s="53">
        <v>131</v>
      </c>
    </row>
    <row r="289" spans="2:2" x14ac:dyDescent="0.25">
      <c r="B289" s="53">
        <v>132</v>
      </c>
    </row>
    <row r="290" spans="2:2" x14ac:dyDescent="0.25">
      <c r="B290" s="53">
        <v>133</v>
      </c>
    </row>
    <row r="291" spans="2:2" x14ac:dyDescent="0.25">
      <c r="B291" s="53">
        <v>134</v>
      </c>
    </row>
    <row r="292" spans="2:2" x14ac:dyDescent="0.25">
      <c r="B292" s="53">
        <v>135</v>
      </c>
    </row>
    <row r="293" spans="2:2" x14ac:dyDescent="0.25">
      <c r="B293" s="53">
        <v>136</v>
      </c>
    </row>
    <row r="294" spans="2:2" x14ac:dyDescent="0.25">
      <c r="B294" s="53">
        <v>137</v>
      </c>
    </row>
    <row r="295" spans="2:2" x14ac:dyDescent="0.25">
      <c r="B295" s="53">
        <v>138</v>
      </c>
    </row>
    <row r="296" spans="2:2" x14ac:dyDescent="0.25">
      <c r="B296" s="53">
        <v>139</v>
      </c>
    </row>
    <row r="297" spans="2:2" x14ac:dyDescent="0.25">
      <c r="B297" s="53">
        <v>140</v>
      </c>
    </row>
    <row r="298" spans="2:2" x14ac:dyDescent="0.25">
      <c r="B298" s="53">
        <v>141</v>
      </c>
    </row>
    <row r="299" spans="2:2" x14ac:dyDescent="0.25">
      <c r="B299" s="53">
        <v>142</v>
      </c>
    </row>
    <row r="300" spans="2:2" x14ac:dyDescent="0.25">
      <c r="B300" s="53">
        <v>143</v>
      </c>
    </row>
    <row r="301" spans="2:2" x14ac:dyDescent="0.25">
      <c r="B301" s="53">
        <v>144</v>
      </c>
    </row>
    <row r="302" spans="2:2" x14ac:dyDescent="0.25">
      <c r="B302" s="53">
        <v>145</v>
      </c>
    </row>
    <row r="303" spans="2:2" x14ac:dyDescent="0.25">
      <c r="B303" s="53">
        <v>146</v>
      </c>
    </row>
    <row r="304" spans="2:2" x14ac:dyDescent="0.25">
      <c r="B304" s="53">
        <v>147</v>
      </c>
    </row>
    <row r="305" spans="2:2" x14ac:dyDescent="0.25">
      <c r="B305" s="53">
        <v>148</v>
      </c>
    </row>
    <row r="306" spans="2:2" x14ac:dyDescent="0.25">
      <c r="B306" s="53">
        <v>149</v>
      </c>
    </row>
    <row r="307" spans="2:2" x14ac:dyDescent="0.25">
      <c r="B307" s="53">
        <v>150</v>
      </c>
    </row>
    <row r="308" spans="2:2" x14ac:dyDescent="0.25">
      <c r="B308" s="53">
        <v>151</v>
      </c>
    </row>
    <row r="309" spans="2:2" x14ac:dyDescent="0.25">
      <c r="B309" s="53">
        <v>152</v>
      </c>
    </row>
    <row r="310" spans="2:2" x14ac:dyDescent="0.25">
      <c r="B310" s="53">
        <v>153</v>
      </c>
    </row>
    <row r="311" spans="2:2" x14ac:dyDescent="0.25">
      <c r="B311" s="53">
        <v>154</v>
      </c>
    </row>
    <row r="312" spans="2:2" x14ac:dyDescent="0.25">
      <c r="B312" s="53">
        <v>155</v>
      </c>
    </row>
    <row r="313" spans="2:2" x14ac:dyDescent="0.25">
      <c r="B313" s="53">
        <v>156</v>
      </c>
    </row>
    <row r="314" spans="2:2" x14ac:dyDescent="0.25">
      <c r="B314" s="53">
        <v>157</v>
      </c>
    </row>
    <row r="315" spans="2:2" x14ac:dyDescent="0.25">
      <c r="B315" s="53">
        <v>158</v>
      </c>
    </row>
    <row r="316" spans="2:2" x14ac:dyDescent="0.25">
      <c r="B316" s="53">
        <v>159</v>
      </c>
    </row>
    <row r="317" spans="2:2" x14ac:dyDescent="0.25">
      <c r="B317" s="53">
        <v>160</v>
      </c>
    </row>
    <row r="318" spans="2:2" x14ac:dyDescent="0.25">
      <c r="B318" s="53">
        <v>161</v>
      </c>
    </row>
    <row r="319" spans="2:2" x14ac:dyDescent="0.25">
      <c r="B319" s="53">
        <v>162</v>
      </c>
    </row>
    <row r="320" spans="2:2" x14ac:dyDescent="0.25">
      <c r="B320" s="53">
        <v>163</v>
      </c>
    </row>
    <row r="321" spans="2:2" x14ac:dyDescent="0.25">
      <c r="B321" s="53">
        <v>164</v>
      </c>
    </row>
    <row r="322" spans="2:2" x14ac:dyDescent="0.25">
      <c r="B322" s="53">
        <v>165</v>
      </c>
    </row>
    <row r="323" spans="2:2" x14ac:dyDescent="0.25">
      <c r="B323" s="53">
        <v>166</v>
      </c>
    </row>
    <row r="324" spans="2:2" x14ac:dyDescent="0.25">
      <c r="B324" s="53">
        <v>167</v>
      </c>
    </row>
    <row r="325" spans="2:2" x14ac:dyDescent="0.25">
      <c r="B325" s="53">
        <v>168</v>
      </c>
    </row>
    <row r="326" spans="2:2" x14ac:dyDescent="0.25">
      <c r="B326" s="53">
        <v>169</v>
      </c>
    </row>
    <row r="327" spans="2:2" x14ac:dyDescent="0.25">
      <c r="B327" s="53">
        <v>170</v>
      </c>
    </row>
    <row r="328" spans="2:2" x14ac:dyDescent="0.25">
      <c r="B328" s="53">
        <v>171</v>
      </c>
    </row>
    <row r="329" spans="2:2" x14ac:dyDescent="0.25">
      <c r="B329" s="53">
        <v>172</v>
      </c>
    </row>
    <row r="330" spans="2:2" x14ac:dyDescent="0.25">
      <c r="B330" s="53">
        <v>173</v>
      </c>
    </row>
    <row r="331" spans="2:2" x14ac:dyDescent="0.25">
      <c r="B331" s="53">
        <v>174</v>
      </c>
    </row>
    <row r="332" spans="2:2" x14ac:dyDescent="0.25">
      <c r="B332" s="53">
        <v>175</v>
      </c>
    </row>
    <row r="333" spans="2:2" x14ac:dyDescent="0.25">
      <c r="B333" s="53">
        <v>176</v>
      </c>
    </row>
    <row r="334" spans="2:2" x14ac:dyDescent="0.25">
      <c r="B334" s="53">
        <v>177</v>
      </c>
    </row>
    <row r="335" spans="2:2" x14ac:dyDescent="0.25">
      <c r="B335" s="53">
        <v>178</v>
      </c>
    </row>
    <row r="336" spans="2:2" x14ac:dyDescent="0.25">
      <c r="B336" s="53">
        <v>179</v>
      </c>
    </row>
    <row r="337" spans="2:2" x14ac:dyDescent="0.25">
      <c r="B337" s="53">
        <v>180</v>
      </c>
    </row>
  </sheetData>
  <mergeCells count="2">
    <mergeCell ref="B2:I2"/>
    <mergeCell ref="B1:G1"/>
  </mergeCells>
  <conditionalFormatting sqref="N29:AM29 N38:AM38">
    <cfRule type="cellIs" dxfId="5740" priority="2" operator="lessThanOrEqual">
      <formula>3</formula>
    </cfRule>
  </conditionalFormatting>
  <conditionalFormatting sqref="N11:AM11 N20:AM20">
    <cfRule type="cellIs" dxfId="5739" priority="1" operator="lessThanOrEqual">
      <formula>3</formula>
    </cfRule>
  </conditionalFormatting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  <pageSetUpPr fitToPage="1"/>
  </sheetPr>
  <dimension ref="A1:AO724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5" x14ac:dyDescent="0.25"/>
  <cols>
    <col min="1" max="1" width="8.140625" style="53" customWidth="1"/>
    <col min="2" max="2" width="5.140625" style="48" customWidth="1"/>
    <col min="3" max="3" width="4.85546875" style="56" customWidth="1"/>
    <col min="4" max="4" width="7" style="53" customWidth="1"/>
    <col min="5" max="5" width="11.140625" style="53" customWidth="1"/>
    <col min="6" max="6" width="16.28515625" style="53" bestFit="1" customWidth="1"/>
    <col min="7" max="7" width="6.7109375" style="53" customWidth="1"/>
    <col min="8" max="8" width="4.28515625" style="56" hidden="1" customWidth="1"/>
    <col min="9" max="9" width="4.140625" style="53" hidden="1" customWidth="1"/>
    <col min="10" max="10" width="3.140625" style="53" hidden="1" customWidth="1"/>
    <col min="11" max="11" width="7.7109375" style="48" hidden="1" customWidth="1"/>
    <col min="12" max="12" width="5.85546875" style="53" customWidth="1"/>
    <col min="13" max="13" width="4.140625" style="53" bestFit="1" customWidth="1"/>
    <col min="14" max="39" width="6.7109375" style="53" customWidth="1"/>
    <col min="40" max="16384" width="9.140625" style="53"/>
  </cols>
  <sheetData>
    <row r="1" spans="1:41" ht="30.75" customHeight="1" x14ac:dyDescent="0.25">
      <c r="B1" s="110" t="s">
        <v>79</v>
      </c>
      <c r="C1" s="110"/>
      <c r="D1" s="110"/>
      <c r="E1" s="110"/>
      <c r="F1" s="110"/>
      <c r="G1" s="110"/>
      <c r="H1" s="69"/>
      <c r="I1" s="25"/>
      <c r="J1" s="25"/>
      <c r="K1" s="25"/>
      <c r="N1" s="66" t="s">
        <v>72</v>
      </c>
    </row>
    <row r="2" spans="1:41" x14ac:dyDescent="0.25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N2" s="66"/>
    </row>
    <row r="3" spans="1:41" x14ac:dyDescent="0.25">
      <c r="A3" s="27" t="s">
        <v>39</v>
      </c>
      <c r="B3" s="9" t="s">
        <v>29</v>
      </c>
      <c r="C3" s="8" t="s">
        <v>30</v>
      </c>
      <c r="D3" s="8" t="s">
        <v>18</v>
      </c>
      <c r="E3" s="7" t="s">
        <v>17</v>
      </c>
      <c r="F3" s="7" t="s">
        <v>0</v>
      </c>
      <c r="G3" s="7" t="s">
        <v>1</v>
      </c>
      <c r="H3" s="11" t="s">
        <v>28</v>
      </c>
      <c r="I3" s="73" t="s">
        <v>32</v>
      </c>
      <c r="J3" s="8" t="s">
        <v>31</v>
      </c>
      <c r="K3" s="8" t="s">
        <v>47</v>
      </c>
      <c r="L3" s="56"/>
      <c r="N3" s="54" t="s">
        <v>21</v>
      </c>
      <c r="O3" s="54" t="s">
        <v>45</v>
      </c>
      <c r="P3" s="54" t="s">
        <v>20</v>
      </c>
      <c r="Q3" s="54" t="s">
        <v>24</v>
      </c>
      <c r="R3" s="54" t="s">
        <v>19</v>
      </c>
      <c r="S3" s="54" t="s">
        <v>82</v>
      </c>
      <c r="T3" s="54" t="s">
        <v>71</v>
      </c>
      <c r="U3" s="54" t="s">
        <v>25</v>
      </c>
      <c r="V3" s="54" t="s">
        <v>41</v>
      </c>
      <c r="W3" s="54" t="s">
        <v>23</v>
      </c>
      <c r="X3" s="54" t="s">
        <v>33</v>
      </c>
      <c r="Y3" s="54" t="s">
        <v>100</v>
      </c>
      <c r="Z3" s="54" t="s">
        <v>54</v>
      </c>
      <c r="AA3" s="54" t="s">
        <v>27</v>
      </c>
      <c r="AB3" s="54" t="s">
        <v>22</v>
      </c>
      <c r="AC3" s="54"/>
      <c r="AD3" s="55"/>
      <c r="AE3" s="55"/>
      <c r="AF3" s="55"/>
      <c r="AG3" s="55"/>
      <c r="AH3" s="52"/>
      <c r="AI3" s="52"/>
      <c r="AJ3" s="52"/>
      <c r="AK3" s="52"/>
      <c r="AL3" s="52"/>
      <c r="AM3" s="52"/>
      <c r="AN3" s="14"/>
      <c r="AO3" s="14"/>
    </row>
    <row r="4" spans="1:41" x14ac:dyDescent="0.25">
      <c r="A4" s="53" t="e">
        <f>+K4</f>
        <v>#REF!</v>
      </c>
      <c r="B4" s="56">
        <v>1</v>
      </c>
      <c r="C4" s="48">
        <v>463</v>
      </c>
      <c r="D4" s="40" t="s">
        <v>444</v>
      </c>
      <c r="E4" s="48" t="e">
        <f>+VLOOKUP($C4,#REF!,2,"false")</f>
        <v>#REF!</v>
      </c>
      <c r="F4" s="48" t="e">
        <f>+VLOOKUP($C4,#REF!,3,"false")</f>
        <v>#REF!</v>
      </c>
      <c r="G4" s="48" t="e">
        <f>+VLOOKUP($C4,#REF!,4,"false")</f>
        <v>#REF!</v>
      </c>
      <c r="H4" s="48" t="e">
        <f>+VLOOKUP($C4,#REF!,5,"False")</f>
        <v>#REF!</v>
      </c>
      <c r="I4" s="56" t="e">
        <f>+VLOOKUP($C4,#REF!,6,"false")</f>
        <v>#REF!</v>
      </c>
      <c r="J4" s="57" t="e">
        <f t="shared" ref="J4:J35" si="0">TEXT(SUMPRODUCT(--(G4=$G$4:$G$398),--(B4&gt;$B$4:$B$398))+1,0)</f>
        <v>#REF!</v>
      </c>
      <c r="K4" s="58" t="e">
        <f t="shared" ref="K4:K53" si="1">+G4&amp;"  "&amp;J4</f>
        <v>#REF!</v>
      </c>
      <c r="M4" s="53">
        <v>1</v>
      </c>
      <c r="N4" s="59" t="str">
        <f t="shared" ref="N4:N9" si="2">+IF(ISNA(VLOOKUP(N$3&amp;"  "&amp;$M4,$A$3:$I$110,2,0)),"",VLOOKUP(N$3&amp;"  "&amp;$M4,$A$3:$I$110,2,0))</f>
        <v/>
      </c>
      <c r="O4" s="59" t="str">
        <f t="shared" ref="O4:AM9" si="3">+IF(ISNA(VLOOKUP(O$3&amp;"  "&amp;$M4,$A$3:$I$110,2,0)),"",VLOOKUP(O$3&amp;"  "&amp;$M4,$A$3:$I$110,2,0))</f>
        <v/>
      </c>
      <c r="P4" s="59" t="str">
        <f t="shared" si="3"/>
        <v/>
      </c>
      <c r="Q4" s="59" t="str">
        <f t="shared" si="3"/>
        <v/>
      </c>
      <c r="R4" s="59" t="str">
        <f t="shared" si="3"/>
        <v/>
      </c>
      <c r="S4" s="59" t="str">
        <f t="shared" si="3"/>
        <v/>
      </c>
      <c r="T4" s="59" t="str">
        <f t="shared" si="3"/>
        <v/>
      </c>
      <c r="U4" s="59" t="str">
        <f t="shared" si="3"/>
        <v/>
      </c>
      <c r="V4" s="59" t="str">
        <f t="shared" si="3"/>
        <v/>
      </c>
      <c r="W4" s="59" t="str">
        <f t="shared" si="3"/>
        <v/>
      </c>
      <c r="X4" s="59" t="str">
        <f t="shared" si="3"/>
        <v/>
      </c>
      <c r="Y4" s="59" t="str">
        <f t="shared" si="3"/>
        <v/>
      </c>
      <c r="Z4" s="59" t="str">
        <f t="shared" si="3"/>
        <v/>
      </c>
      <c r="AA4" s="59" t="str">
        <f t="shared" si="3"/>
        <v/>
      </c>
      <c r="AB4" s="59" t="str">
        <f t="shared" si="3"/>
        <v/>
      </c>
      <c r="AC4" s="59" t="str">
        <f t="shared" si="3"/>
        <v/>
      </c>
      <c r="AD4" s="59" t="str">
        <f t="shared" si="3"/>
        <v/>
      </c>
      <c r="AE4" s="59" t="str">
        <f t="shared" si="3"/>
        <v/>
      </c>
      <c r="AF4" s="59" t="str">
        <f t="shared" si="3"/>
        <v/>
      </c>
      <c r="AG4" s="59" t="str">
        <f t="shared" si="3"/>
        <v/>
      </c>
      <c r="AH4" s="59" t="str">
        <f t="shared" si="3"/>
        <v/>
      </c>
      <c r="AI4" s="59" t="str">
        <f t="shared" si="3"/>
        <v/>
      </c>
      <c r="AJ4" s="59" t="str">
        <f t="shared" si="3"/>
        <v/>
      </c>
      <c r="AK4" s="59" t="str">
        <f t="shared" si="3"/>
        <v/>
      </c>
      <c r="AL4" s="59" t="str">
        <f t="shared" si="3"/>
        <v/>
      </c>
      <c r="AM4" s="59" t="str">
        <f t="shared" si="3"/>
        <v/>
      </c>
      <c r="AN4" s="14"/>
      <c r="AO4" s="14"/>
    </row>
    <row r="5" spans="1:41" x14ac:dyDescent="0.25">
      <c r="A5" s="53" t="e">
        <f t="shared" ref="A5:A53" si="4">+K5</f>
        <v>#REF!</v>
      </c>
      <c r="B5" s="56">
        <f>+B4+1</f>
        <v>2</v>
      </c>
      <c r="C5" s="48">
        <v>490</v>
      </c>
      <c r="D5" s="40" t="s">
        <v>445</v>
      </c>
      <c r="E5" s="48" t="e">
        <f>+VLOOKUP($C5,#REF!,2,"false")</f>
        <v>#REF!</v>
      </c>
      <c r="F5" s="48" t="e">
        <f>+VLOOKUP($C5,#REF!,3,"false")</f>
        <v>#REF!</v>
      </c>
      <c r="G5" s="48" t="e">
        <f>+VLOOKUP($C5,#REF!,4,"false")</f>
        <v>#REF!</v>
      </c>
      <c r="H5" s="48" t="e">
        <f>+VLOOKUP($C5,#REF!,5,"False")</f>
        <v>#REF!</v>
      </c>
      <c r="I5" s="56" t="e">
        <f>+VLOOKUP($C5,#REF!,6,"false")</f>
        <v>#REF!</v>
      </c>
      <c r="J5" s="57" t="e">
        <f t="shared" si="0"/>
        <v>#REF!</v>
      </c>
      <c r="K5" s="58" t="e">
        <f t="shared" si="1"/>
        <v>#REF!</v>
      </c>
      <c r="M5" s="53">
        <v>2</v>
      </c>
      <c r="N5" s="59" t="str">
        <f t="shared" si="2"/>
        <v/>
      </c>
      <c r="O5" s="59" t="str">
        <f t="shared" ref="O5:AC5" si="5">+IF(ISNA(VLOOKUP(O$3&amp;"  "&amp;$M5,$A$3:$I$110,2,0)),"",VLOOKUP(O$3&amp;"  "&amp;$M5,$A$3:$I$110,2,0))</f>
        <v/>
      </c>
      <c r="P5" s="59" t="str">
        <f t="shared" si="5"/>
        <v/>
      </c>
      <c r="Q5" s="59" t="str">
        <f t="shared" si="5"/>
        <v/>
      </c>
      <c r="R5" s="59" t="str">
        <f t="shared" si="5"/>
        <v/>
      </c>
      <c r="S5" s="59" t="str">
        <f t="shared" si="5"/>
        <v/>
      </c>
      <c r="T5" s="59" t="str">
        <f t="shared" si="5"/>
        <v/>
      </c>
      <c r="U5" s="59" t="str">
        <f t="shared" si="5"/>
        <v/>
      </c>
      <c r="V5" s="59" t="str">
        <f t="shared" si="5"/>
        <v/>
      </c>
      <c r="W5" s="59" t="str">
        <f t="shared" si="5"/>
        <v/>
      </c>
      <c r="X5" s="59" t="str">
        <f t="shared" si="5"/>
        <v/>
      </c>
      <c r="Y5" s="59" t="str">
        <f t="shared" si="5"/>
        <v/>
      </c>
      <c r="Z5" s="59" t="str">
        <f t="shared" si="5"/>
        <v/>
      </c>
      <c r="AA5" s="59" t="str">
        <f t="shared" si="5"/>
        <v/>
      </c>
      <c r="AB5" s="59" t="str">
        <f t="shared" si="5"/>
        <v/>
      </c>
      <c r="AC5" s="59" t="str">
        <f t="shared" si="5"/>
        <v/>
      </c>
      <c r="AD5" s="59" t="str">
        <f t="shared" si="3"/>
        <v/>
      </c>
      <c r="AE5" s="59" t="str">
        <f t="shared" si="3"/>
        <v/>
      </c>
      <c r="AF5" s="59" t="str">
        <f t="shared" si="3"/>
        <v/>
      </c>
      <c r="AG5" s="59" t="str">
        <f t="shared" si="3"/>
        <v/>
      </c>
      <c r="AH5" s="59" t="str">
        <f t="shared" si="3"/>
        <v/>
      </c>
      <c r="AI5" s="59" t="str">
        <f t="shared" si="3"/>
        <v/>
      </c>
      <c r="AJ5" s="59" t="str">
        <f t="shared" si="3"/>
        <v/>
      </c>
      <c r="AK5" s="59" t="str">
        <f t="shared" si="3"/>
        <v/>
      </c>
      <c r="AL5" s="59" t="str">
        <f t="shared" si="3"/>
        <v/>
      </c>
      <c r="AM5" s="59" t="str">
        <f t="shared" si="3"/>
        <v/>
      </c>
      <c r="AN5" s="14"/>
      <c r="AO5" s="14"/>
    </row>
    <row r="6" spans="1:41" x14ac:dyDescent="0.25">
      <c r="A6" s="53" t="e">
        <f t="shared" si="4"/>
        <v>#REF!</v>
      </c>
      <c r="B6" s="56">
        <f t="shared" ref="B6:B53" si="6">+B5+1</f>
        <v>3</v>
      </c>
      <c r="C6" s="48">
        <v>458</v>
      </c>
      <c r="D6" s="40" t="s">
        <v>446</v>
      </c>
      <c r="E6" s="48" t="e">
        <f>+VLOOKUP($C6,#REF!,2,"false")</f>
        <v>#REF!</v>
      </c>
      <c r="F6" s="48" t="e">
        <f>+VLOOKUP($C6,#REF!,3,"false")</f>
        <v>#REF!</v>
      </c>
      <c r="G6" s="48" t="e">
        <f>+VLOOKUP($C6,#REF!,4,"false")</f>
        <v>#REF!</v>
      </c>
      <c r="H6" s="48" t="e">
        <f>+VLOOKUP($C6,#REF!,5,"False")</f>
        <v>#REF!</v>
      </c>
      <c r="I6" s="56" t="e">
        <f>+VLOOKUP($C6,#REF!,6,"false")</f>
        <v>#REF!</v>
      </c>
      <c r="J6" s="57" t="e">
        <f t="shared" si="0"/>
        <v>#REF!</v>
      </c>
      <c r="K6" s="58" t="e">
        <f t="shared" si="1"/>
        <v>#REF!</v>
      </c>
      <c r="M6" s="53">
        <v>3</v>
      </c>
      <c r="N6" s="59" t="str">
        <f t="shared" si="2"/>
        <v/>
      </c>
      <c r="O6" s="59" t="str">
        <f t="shared" si="3"/>
        <v/>
      </c>
      <c r="P6" s="59" t="str">
        <f t="shared" si="3"/>
        <v/>
      </c>
      <c r="Q6" s="59" t="str">
        <f t="shared" si="3"/>
        <v/>
      </c>
      <c r="R6" s="59" t="str">
        <f t="shared" si="3"/>
        <v/>
      </c>
      <c r="S6" s="59" t="str">
        <f t="shared" si="3"/>
        <v/>
      </c>
      <c r="T6" s="59" t="str">
        <f t="shared" si="3"/>
        <v/>
      </c>
      <c r="U6" s="59" t="str">
        <f t="shared" si="3"/>
        <v/>
      </c>
      <c r="V6" s="59" t="str">
        <f t="shared" si="3"/>
        <v/>
      </c>
      <c r="W6" s="59" t="str">
        <f t="shared" si="3"/>
        <v/>
      </c>
      <c r="X6" s="59" t="str">
        <f t="shared" si="3"/>
        <v/>
      </c>
      <c r="Y6" s="59" t="str">
        <f t="shared" si="3"/>
        <v/>
      </c>
      <c r="Z6" s="59" t="str">
        <f t="shared" si="3"/>
        <v/>
      </c>
      <c r="AA6" s="59" t="str">
        <f t="shared" si="3"/>
        <v/>
      </c>
      <c r="AB6" s="59" t="str">
        <f t="shared" si="3"/>
        <v/>
      </c>
      <c r="AC6" s="59" t="str">
        <f t="shared" si="3"/>
        <v/>
      </c>
      <c r="AD6" s="59" t="str">
        <f t="shared" si="3"/>
        <v/>
      </c>
      <c r="AE6" s="59" t="str">
        <f t="shared" si="3"/>
        <v/>
      </c>
      <c r="AF6" s="59" t="str">
        <f t="shared" si="3"/>
        <v/>
      </c>
      <c r="AG6" s="59" t="str">
        <f t="shared" si="3"/>
        <v/>
      </c>
      <c r="AH6" s="59" t="str">
        <f t="shared" si="3"/>
        <v/>
      </c>
      <c r="AI6" s="59" t="str">
        <f t="shared" si="3"/>
        <v/>
      </c>
      <c r="AJ6" s="59" t="str">
        <f t="shared" si="3"/>
        <v/>
      </c>
      <c r="AK6" s="59" t="str">
        <f t="shared" si="3"/>
        <v/>
      </c>
      <c r="AL6" s="59" t="str">
        <f t="shared" si="3"/>
        <v/>
      </c>
      <c r="AM6" s="59" t="str">
        <f t="shared" si="3"/>
        <v/>
      </c>
      <c r="AN6" s="14"/>
      <c r="AO6" s="14"/>
    </row>
    <row r="7" spans="1:41" x14ac:dyDescent="0.25">
      <c r="A7" s="53" t="e">
        <f t="shared" si="4"/>
        <v>#REF!</v>
      </c>
      <c r="B7" s="56">
        <f t="shared" si="6"/>
        <v>4</v>
      </c>
      <c r="C7" s="48">
        <v>482</v>
      </c>
      <c r="D7" s="40" t="s">
        <v>447</v>
      </c>
      <c r="E7" s="48" t="e">
        <f>+VLOOKUP($C7,#REF!,2,"false")</f>
        <v>#REF!</v>
      </c>
      <c r="F7" s="48" t="e">
        <f>+VLOOKUP($C7,#REF!,3,"false")</f>
        <v>#REF!</v>
      </c>
      <c r="G7" s="48" t="e">
        <f>+VLOOKUP($C7,#REF!,4,"false")</f>
        <v>#REF!</v>
      </c>
      <c r="H7" s="48" t="e">
        <f>+VLOOKUP($C7,#REF!,5,"False")</f>
        <v>#REF!</v>
      </c>
      <c r="I7" s="56" t="e">
        <f>+VLOOKUP($C7,#REF!,6,"false")</f>
        <v>#REF!</v>
      </c>
      <c r="J7" s="57" t="e">
        <f t="shared" si="0"/>
        <v>#REF!</v>
      </c>
      <c r="K7" s="58" t="e">
        <f t="shared" si="1"/>
        <v>#REF!</v>
      </c>
      <c r="M7" s="53">
        <v>4</v>
      </c>
      <c r="N7" s="59" t="str">
        <f t="shared" si="2"/>
        <v/>
      </c>
      <c r="O7" s="59" t="str">
        <f t="shared" si="3"/>
        <v/>
      </c>
      <c r="P7" s="59" t="str">
        <f t="shared" si="3"/>
        <v/>
      </c>
      <c r="Q7" s="59" t="str">
        <f t="shared" si="3"/>
        <v/>
      </c>
      <c r="R7" s="59" t="str">
        <f t="shared" si="3"/>
        <v/>
      </c>
      <c r="S7" s="59" t="str">
        <f t="shared" si="3"/>
        <v/>
      </c>
      <c r="T7" s="59" t="str">
        <f t="shared" si="3"/>
        <v/>
      </c>
      <c r="U7" s="59" t="str">
        <f t="shared" si="3"/>
        <v/>
      </c>
      <c r="V7" s="59" t="str">
        <f t="shared" si="3"/>
        <v/>
      </c>
      <c r="W7" s="59" t="str">
        <f t="shared" si="3"/>
        <v/>
      </c>
      <c r="X7" s="59" t="str">
        <f t="shared" si="3"/>
        <v/>
      </c>
      <c r="Y7" s="59" t="str">
        <f t="shared" si="3"/>
        <v/>
      </c>
      <c r="Z7" s="59" t="str">
        <f t="shared" si="3"/>
        <v/>
      </c>
      <c r="AA7" s="59" t="str">
        <f t="shared" si="3"/>
        <v/>
      </c>
      <c r="AB7" s="59" t="str">
        <f t="shared" si="3"/>
        <v/>
      </c>
      <c r="AC7" s="59" t="str">
        <f t="shared" si="3"/>
        <v/>
      </c>
      <c r="AD7" s="59" t="str">
        <f t="shared" si="3"/>
        <v/>
      </c>
      <c r="AE7" s="59" t="str">
        <f t="shared" si="3"/>
        <v/>
      </c>
      <c r="AF7" s="59" t="str">
        <f t="shared" si="3"/>
        <v/>
      </c>
      <c r="AG7" s="59" t="str">
        <f t="shared" si="3"/>
        <v/>
      </c>
      <c r="AH7" s="59" t="str">
        <f t="shared" si="3"/>
        <v/>
      </c>
      <c r="AI7" s="59" t="str">
        <f t="shared" si="3"/>
        <v/>
      </c>
      <c r="AJ7" s="59" t="str">
        <f t="shared" si="3"/>
        <v/>
      </c>
      <c r="AK7" s="59" t="str">
        <f t="shared" si="3"/>
        <v/>
      </c>
      <c r="AL7" s="59" t="str">
        <f t="shared" si="3"/>
        <v/>
      </c>
      <c r="AM7" s="59" t="str">
        <f t="shared" si="3"/>
        <v/>
      </c>
      <c r="AN7" s="14"/>
      <c r="AO7" s="14"/>
    </row>
    <row r="8" spans="1:41" x14ac:dyDescent="0.25">
      <c r="A8" s="53" t="e">
        <f t="shared" si="4"/>
        <v>#REF!</v>
      </c>
      <c r="B8" s="56">
        <f t="shared" si="6"/>
        <v>5</v>
      </c>
      <c r="C8" s="48">
        <v>479</v>
      </c>
      <c r="D8" s="40" t="s">
        <v>448</v>
      </c>
      <c r="E8" s="48" t="e">
        <f>+VLOOKUP($C8,#REF!,2,"false")</f>
        <v>#REF!</v>
      </c>
      <c r="F8" s="48" t="e">
        <f>+VLOOKUP($C8,#REF!,3,"false")</f>
        <v>#REF!</v>
      </c>
      <c r="G8" s="48" t="e">
        <f>+VLOOKUP($C8,#REF!,4,"false")</f>
        <v>#REF!</v>
      </c>
      <c r="H8" s="48" t="e">
        <f>+VLOOKUP($C8,#REF!,5,"False")</f>
        <v>#REF!</v>
      </c>
      <c r="I8" s="56" t="e">
        <f>+VLOOKUP($C8,#REF!,6,"false")</f>
        <v>#REF!</v>
      </c>
      <c r="J8" s="57" t="e">
        <f t="shared" si="0"/>
        <v>#REF!</v>
      </c>
      <c r="K8" s="58" t="e">
        <f t="shared" si="1"/>
        <v>#REF!</v>
      </c>
      <c r="N8" s="59" t="str">
        <f t="shared" si="2"/>
        <v/>
      </c>
      <c r="O8" s="59" t="str">
        <f t="shared" si="3"/>
        <v/>
      </c>
      <c r="P8" s="59" t="str">
        <f t="shared" si="3"/>
        <v/>
      </c>
      <c r="Q8" s="59" t="str">
        <f t="shared" si="3"/>
        <v/>
      </c>
      <c r="R8" s="59" t="str">
        <f t="shared" si="3"/>
        <v/>
      </c>
      <c r="S8" s="59" t="str">
        <f t="shared" si="3"/>
        <v/>
      </c>
      <c r="T8" s="59" t="str">
        <f t="shared" si="3"/>
        <v/>
      </c>
      <c r="U8" s="59" t="str">
        <f t="shared" si="3"/>
        <v/>
      </c>
      <c r="V8" s="59" t="str">
        <f t="shared" si="3"/>
        <v/>
      </c>
      <c r="W8" s="59" t="str">
        <f t="shared" si="3"/>
        <v/>
      </c>
      <c r="X8" s="59" t="str">
        <f t="shared" si="3"/>
        <v/>
      </c>
      <c r="Y8" s="59" t="str">
        <f t="shared" si="3"/>
        <v/>
      </c>
      <c r="Z8" s="59" t="str">
        <f t="shared" si="3"/>
        <v/>
      </c>
      <c r="AA8" s="59" t="str">
        <f t="shared" si="3"/>
        <v/>
      </c>
      <c r="AB8" s="59" t="str">
        <f t="shared" si="3"/>
        <v/>
      </c>
      <c r="AC8" s="59" t="str">
        <f t="shared" si="3"/>
        <v/>
      </c>
      <c r="AD8" s="59" t="str">
        <f t="shared" si="3"/>
        <v/>
      </c>
      <c r="AE8" s="59" t="str">
        <f t="shared" si="3"/>
        <v/>
      </c>
      <c r="AF8" s="59" t="str">
        <f t="shared" si="3"/>
        <v/>
      </c>
      <c r="AG8" s="59" t="str">
        <f t="shared" si="3"/>
        <v/>
      </c>
      <c r="AH8" s="59" t="str">
        <f t="shared" si="3"/>
        <v/>
      </c>
      <c r="AI8" s="59" t="str">
        <f t="shared" si="3"/>
        <v/>
      </c>
      <c r="AJ8" s="59" t="str">
        <f t="shared" si="3"/>
        <v/>
      </c>
      <c r="AK8" s="59" t="str">
        <f t="shared" si="3"/>
        <v/>
      </c>
      <c r="AL8" s="59" t="str">
        <f t="shared" si="3"/>
        <v/>
      </c>
      <c r="AM8" s="59" t="str">
        <f t="shared" si="3"/>
        <v/>
      </c>
      <c r="AN8" s="14"/>
      <c r="AO8" s="14"/>
    </row>
    <row r="9" spans="1:41" x14ac:dyDescent="0.25">
      <c r="A9" s="53" t="e">
        <f t="shared" si="4"/>
        <v>#REF!</v>
      </c>
      <c r="B9" s="56">
        <f t="shared" si="6"/>
        <v>6</v>
      </c>
      <c r="C9" s="48">
        <v>456</v>
      </c>
      <c r="D9" s="40" t="s">
        <v>449</v>
      </c>
      <c r="E9" s="48" t="e">
        <f>+VLOOKUP($C9,#REF!,2,"false")</f>
        <v>#REF!</v>
      </c>
      <c r="F9" s="48" t="e">
        <f>+VLOOKUP($C9,#REF!,3,"false")</f>
        <v>#REF!</v>
      </c>
      <c r="G9" s="48" t="e">
        <f>+VLOOKUP($C9,#REF!,4,"false")</f>
        <v>#REF!</v>
      </c>
      <c r="H9" s="48" t="e">
        <f>+VLOOKUP($C9,#REF!,5,"False")</f>
        <v>#REF!</v>
      </c>
      <c r="I9" s="56" t="e">
        <f>+VLOOKUP($C9,#REF!,6,"false")</f>
        <v>#REF!</v>
      </c>
      <c r="J9" s="57" t="e">
        <f t="shared" si="0"/>
        <v>#REF!</v>
      </c>
      <c r="K9" s="58" t="e">
        <f t="shared" si="1"/>
        <v>#REF!</v>
      </c>
      <c r="L9" s="10"/>
      <c r="N9" s="59" t="str">
        <f t="shared" si="2"/>
        <v/>
      </c>
      <c r="O9" s="59" t="str">
        <f t="shared" si="3"/>
        <v/>
      </c>
      <c r="P9" s="59" t="str">
        <f t="shared" si="3"/>
        <v/>
      </c>
      <c r="Q9" s="59" t="str">
        <f t="shared" si="3"/>
        <v/>
      </c>
      <c r="R9" s="59" t="str">
        <f t="shared" si="3"/>
        <v/>
      </c>
      <c r="S9" s="59" t="str">
        <f t="shared" si="3"/>
        <v/>
      </c>
      <c r="T9" s="59" t="str">
        <f t="shared" si="3"/>
        <v/>
      </c>
      <c r="U9" s="59" t="str">
        <f t="shared" si="3"/>
        <v/>
      </c>
      <c r="V9" s="59" t="str">
        <f t="shared" si="3"/>
        <v/>
      </c>
      <c r="W9" s="59" t="str">
        <f t="shared" si="3"/>
        <v/>
      </c>
      <c r="X9" s="59" t="str">
        <f t="shared" si="3"/>
        <v/>
      </c>
      <c r="Y9" s="59" t="str">
        <f t="shared" si="3"/>
        <v/>
      </c>
      <c r="Z9" s="59" t="str">
        <f t="shared" si="3"/>
        <v/>
      </c>
      <c r="AA9" s="59" t="str">
        <f t="shared" si="3"/>
        <v/>
      </c>
      <c r="AB9" s="59" t="str">
        <f t="shared" si="3"/>
        <v/>
      </c>
      <c r="AC9" s="59" t="str">
        <f t="shared" si="3"/>
        <v/>
      </c>
      <c r="AD9" s="59" t="str">
        <f t="shared" si="3"/>
        <v/>
      </c>
      <c r="AE9" s="59" t="str">
        <f t="shared" si="3"/>
        <v/>
      </c>
      <c r="AF9" s="59" t="str">
        <f t="shared" si="3"/>
        <v/>
      </c>
      <c r="AG9" s="59" t="str">
        <f t="shared" si="3"/>
        <v/>
      </c>
      <c r="AH9" s="59" t="str">
        <f t="shared" si="3"/>
        <v/>
      </c>
      <c r="AI9" s="59" t="str">
        <f t="shared" si="3"/>
        <v/>
      </c>
      <c r="AJ9" s="59" t="str">
        <f t="shared" si="3"/>
        <v/>
      </c>
      <c r="AK9" s="59" t="str">
        <f t="shared" si="3"/>
        <v/>
      </c>
      <c r="AL9" s="59" t="str">
        <f t="shared" si="3"/>
        <v/>
      </c>
      <c r="AM9" s="59" t="str">
        <f t="shared" si="3"/>
        <v/>
      </c>
      <c r="AN9" s="14"/>
      <c r="AO9" s="14"/>
    </row>
    <row r="10" spans="1:41" x14ac:dyDescent="0.25">
      <c r="A10" s="53" t="e">
        <f t="shared" si="4"/>
        <v>#REF!</v>
      </c>
      <c r="B10" s="56">
        <f t="shared" si="6"/>
        <v>7</v>
      </c>
      <c r="C10" s="48">
        <v>457</v>
      </c>
      <c r="D10" s="40" t="s">
        <v>450</v>
      </c>
      <c r="E10" s="48" t="e">
        <f>+VLOOKUP($C10,#REF!,2,"false")</f>
        <v>#REF!</v>
      </c>
      <c r="F10" s="48" t="e">
        <f>+VLOOKUP($C10,#REF!,3,"false")</f>
        <v>#REF!</v>
      </c>
      <c r="G10" s="48" t="e">
        <f>+VLOOKUP($C10,#REF!,4,"false")</f>
        <v>#REF!</v>
      </c>
      <c r="H10" s="48" t="e">
        <f>+VLOOKUP($C10,#REF!,5,"False")</f>
        <v>#REF!</v>
      </c>
      <c r="I10" s="56" t="e">
        <f>+VLOOKUP($C10,#REF!,6,"false")</f>
        <v>#REF!</v>
      </c>
      <c r="J10" s="57" t="e">
        <f t="shared" si="0"/>
        <v>#REF!</v>
      </c>
      <c r="K10" s="58" t="e">
        <f t="shared" si="1"/>
        <v>#REF!</v>
      </c>
      <c r="M10" s="54" t="s">
        <v>48</v>
      </c>
      <c r="N10" s="60">
        <f>IF(N7="",1000,SUM(N4:N7))</f>
        <v>1000</v>
      </c>
      <c r="O10" s="60">
        <f t="shared" ref="O10:AM10" si="7">IF(O7="",1000,SUM(O4:O7))</f>
        <v>1000</v>
      </c>
      <c r="P10" s="60">
        <f t="shared" si="7"/>
        <v>1000</v>
      </c>
      <c r="Q10" s="60">
        <f t="shared" si="7"/>
        <v>1000</v>
      </c>
      <c r="R10" s="60">
        <f t="shared" si="7"/>
        <v>1000</v>
      </c>
      <c r="S10" s="60">
        <f t="shared" si="7"/>
        <v>1000</v>
      </c>
      <c r="T10" s="60">
        <f t="shared" si="7"/>
        <v>1000</v>
      </c>
      <c r="U10" s="60">
        <f t="shared" si="7"/>
        <v>1000</v>
      </c>
      <c r="V10" s="60">
        <f t="shared" si="7"/>
        <v>1000</v>
      </c>
      <c r="W10" s="60">
        <f t="shared" si="7"/>
        <v>1000</v>
      </c>
      <c r="X10" s="60">
        <f t="shared" si="7"/>
        <v>1000</v>
      </c>
      <c r="Y10" s="60">
        <f t="shared" si="7"/>
        <v>1000</v>
      </c>
      <c r="Z10" s="60">
        <f t="shared" si="7"/>
        <v>1000</v>
      </c>
      <c r="AA10" s="60">
        <f t="shared" si="7"/>
        <v>1000</v>
      </c>
      <c r="AB10" s="60">
        <f t="shared" si="7"/>
        <v>1000</v>
      </c>
      <c r="AC10" s="60">
        <f t="shared" si="7"/>
        <v>1000</v>
      </c>
      <c r="AD10" s="60">
        <f t="shared" si="7"/>
        <v>1000</v>
      </c>
      <c r="AE10" s="60">
        <f t="shared" si="7"/>
        <v>1000</v>
      </c>
      <c r="AF10" s="60">
        <f t="shared" si="7"/>
        <v>1000</v>
      </c>
      <c r="AG10" s="60">
        <f t="shared" si="7"/>
        <v>1000</v>
      </c>
      <c r="AH10" s="60">
        <f t="shared" si="7"/>
        <v>1000</v>
      </c>
      <c r="AI10" s="60">
        <f t="shared" si="7"/>
        <v>1000</v>
      </c>
      <c r="AJ10" s="60">
        <f t="shared" si="7"/>
        <v>1000</v>
      </c>
      <c r="AK10" s="60">
        <f t="shared" si="7"/>
        <v>1000</v>
      </c>
      <c r="AL10" s="60">
        <f t="shared" si="7"/>
        <v>1000</v>
      </c>
      <c r="AM10" s="60">
        <f t="shared" si="7"/>
        <v>1000</v>
      </c>
      <c r="AN10" s="14"/>
      <c r="AO10" s="14"/>
    </row>
    <row r="11" spans="1:41" x14ac:dyDescent="0.25">
      <c r="A11" s="53" t="e">
        <f t="shared" si="4"/>
        <v>#REF!</v>
      </c>
      <c r="B11" s="56">
        <f t="shared" si="6"/>
        <v>8</v>
      </c>
      <c r="C11" s="48">
        <v>461</v>
      </c>
      <c r="D11" s="40" t="s">
        <v>451</v>
      </c>
      <c r="E11" s="48" t="e">
        <f>+VLOOKUP($C11,#REF!,2,"false")</f>
        <v>#REF!</v>
      </c>
      <c r="F11" s="48" t="e">
        <f>+VLOOKUP($C11,#REF!,3,"false")</f>
        <v>#REF!</v>
      </c>
      <c r="G11" s="48" t="e">
        <f>+VLOOKUP($C11,#REF!,4,"false")</f>
        <v>#REF!</v>
      </c>
      <c r="H11" s="48" t="e">
        <f>+VLOOKUP($C11,#REF!,5,"False")</f>
        <v>#REF!</v>
      </c>
      <c r="I11" s="56" t="e">
        <f>+VLOOKUP($C11,#REF!,6,"false")</f>
        <v>#REF!</v>
      </c>
      <c r="J11" s="57" t="e">
        <f t="shared" si="0"/>
        <v>#REF!</v>
      </c>
      <c r="K11" s="58" t="e">
        <f t="shared" si="1"/>
        <v>#REF!</v>
      </c>
      <c r="M11" s="54" t="s">
        <v>29</v>
      </c>
      <c r="N11" s="61">
        <f>RANK(N10,($N$10:$AM$10,$N$19:$AM$19),1)</f>
        <v>1</v>
      </c>
      <c r="O11" s="61">
        <f>RANK(O10,($N$10:$AM$10,$N$19:$AM$19),1)</f>
        <v>1</v>
      </c>
      <c r="P11" s="61">
        <f>RANK(P10,($N$10:$AM$10,$N$19:$AM$19),1)</f>
        <v>1</v>
      </c>
      <c r="Q11" s="61">
        <f>RANK(Q10,($N$10:$AM$10,$N$19:$AM$19),1)</f>
        <v>1</v>
      </c>
      <c r="R11" s="61">
        <f>RANK(R10,($N$10:$AM$10,$N$19:$AM$19),1)</f>
        <v>1</v>
      </c>
      <c r="S11" s="61">
        <f>RANK(S10,($N$10:$AM$10,$N$19:$AM$19),1)</f>
        <v>1</v>
      </c>
      <c r="T11" s="61">
        <f>RANK(T10,($N$10:$AM$10,$N$19:$AM$19),1)</f>
        <v>1</v>
      </c>
      <c r="U11" s="61">
        <f>RANK(U10,($N$10:$AM$10,$N$19:$AM$19),1)</f>
        <v>1</v>
      </c>
      <c r="V11" s="61">
        <f>RANK(V10,($N$10:$AM$10,$N$19:$AM$19),1)</f>
        <v>1</v>
      </c>
      <c r="W11" s="61">
        <f>RANK(W10,($N$10:$AM$10,$N$19:$AM$19),1)</f>
        <v>1</v>
      </c>
      <c r="X11" s="61">
        <f>RANK(X10,($N$10:$AM$10,$N$19:$AM$19),1)</f>
        <v>1</v>
      </c>
      <c r="Y11" s="61">
        <f>RANK(Y10,($N$10:$AM$10,$N$19:$AM$19),1)</f>
        <v>1</v>
      </c>
      <c r="Z11" s="61">
        <f>RANK(Z10,($N$10:$AM$10,$N$19:$AM$19),1)</f>
        <v>1</v>
      </c>
      <c r="AA11" s="61">
        <f>RANK(AA10,($N$10:$AM$10,$N$19:$AM$19),1)</f>
        <v>1</v>
      </c>
      <c r="AB11" s="61">
        <f>RANK(AB10,($N$10:$AM$10,$N$19:$AM$19),1)</f>
        <v>1</v>
      </c>
      <c r="AC11" s="61">
        <f>RANK(AC10,($N$10:$AM$10,$N$19:$AM$19),1)</f>
        <v>1</v>
      </c>
      <c r="AD11" s="61">
        <f>RANK(AD10,($N$10:$AM$10,$N$19:$AM$19),1)</f>
        <v>1</v>
      </c>
      <c r="AE11" s="61">
        <f>RANK(AE10,($N$10:$AM$10,$N$19:$AM$19),1)</f>
        <v>1</v>
      </c>
      <c r="AF11" s="61">
        <f>RANK(AF10,($N$10:$AM$10,$N$19:$AM$19),1)</f>
        <v>1</v>
      </c>
      <c r="AG11" s="61">
        <f>RANK(AG10,($N$10:$AM$10,$N$19:$AM$19),1)</f>
        <v>1</v>
      </c>
      <c r="AH11" s="61">
        <f>RANK(AH10,($N$10:$AM$10,$N$19:$AM$19),1)</f>
        <v>1</v>
      </c>
      <c r="AI11" s="61">
        <f>RANK(AI10,($N$10:$AM$10,$N$19:$AM$19),1)</f>
        <v>1</v>
      </c>
      <c r="AJ11" s="61">
        <f>RANK(AJ10,($N$10:$AM$10,$N$19:$AM$19),1)</f>
        <v>1</v>
      </c>
      <c r="AK11" s="61">
        <f>RANK(AK10,($N$10:$AM$10,$N$19:$AM$19),1)</f>
        <v>1</v>
      </c>
      <c r="AL11" s="61">
        <f>RANK(AL10,($N$10:$AM$10,$N$19:$AM$19),1)</f>
        <v>1</v>
      </c>
      <c r="AM11" s="61">
        <f>RANK(AM10,($N$10:$AM$10,$N$19:$AM$19),1)</f>
        <v>1</v>
      </c>
      <c r="AN11" s="14"/>
      <c r="AO11" s="14"/>
    </row>
    <row r="12" spans="1:41" x14ac:dyDescent="0.25">
      <c r="A12" s="53" t="e">
        <f t="shared" si="4"/>
        <v>#REF!</v>
      </c>
      <c r="B12" s="56">
        <f t="shared" si="6"/>
        <v>9</v>
      </c>
      <c r="C12" s="48">
        <v>486</v>
      </c>
      <c r="D12" s="40" t="s">
        <v>452</v>
      </c>
      <c r="E12" s="48" t="e">
        <f>+VLOOKUP($C12,#REF!,2,"false")</f>
        <v>#REF!</v>
      </c>
      <c r="F12" s="48" t="e">
        <f>+VLOOKUP($C12,#REF!,3,"false")</f>
        <v>#REF!</v>
      </c>
      <c r="G12" s="48" t="e">
        <f>+VLOOKUP($C12,#REF!,4,"false")</f>
        <v>#REF!</v>
      </c>
      <c r="H12" s="48" t="e">
        <f>+VLOOKUP($C12,#REF!,5,"False")</f>
        <v>#REF!</v>
      </c>
      <c r="I12" s="56" t="e">
        <f>+VLOOKUP($C12,#REF!,6,"false")</f>
        <v>#REF!</v>
      </c>
      <c r="J12" s="57" t="e">
        <f t="shared" si="0"/>
        <v>#REF!</v>
      </c>
      <c r="K12" s="58" t="e">
        <f t="shared" si="1"/>
        <v>#REF!</v>
      </c>
      <c r="AN12" s="14"/>
      <c r="AO12" s="14"/>
    </row>
    <row r="13" spans="1:41" x14ac:dyDescent="0.25">
      <c r="A13" s="53" t="e">
        <f t="shared" si="4"/>
        <v>#REF!</v>
      </c>
      <c r="B13" s="56">
        <f t="shared" si="6"/>
        <v>10</v>
      </c>
      <c r="C13" s="48">
        <v>449</v>
      </c>
      <c r="D13" s="40" t="s">
        <v>453</v>
      </c>
      <c r="E13" s="48" t="e">
        <f>+VLOOKUP($C13,#REF!,2,"false")</f>
        <v>#REF!</v>
      </c>
      <c r="F13" s="48" t="e">
        <f>+VLOOKUP($C13,#REF!,3,"false")</f>
        <v>#REF!</v>
      </c>
      <c r="G13" s="48" t="e">
        <f>+VLOOKUP($C13,#REF!,4,"false")</f>
        <v>#REF!</v>
      </c>
      <c r="H13" s="48" t="e">
        <f>+VLOOKUP($C13,#REF!,5,"False")</f>
        <v>#REF!</v>
      </c>
      <c r="I13" s="56" t="e">
        <f>+VLOOKUP($C13,#REF!,6,"false")</f>
        <v>#REF!</v>
      </c>
      <c r="J13" s="57" t="e">
        <f t="shared" si="0"/>
        <v>#REF!</v>
      </c>
      <c r="K13" s="58" t="e">
        <f t="shared" si="1"/>
        <v>#REF!</v>
      </c>
      <c r="M13" s="53">
        <v>5</v>
      </c>
      <c r="N13" s="59" t="str">
        <f t="shared" ref="N13:N18" si="8">+IF(ISNA(VLOOKUP(N$3&amp;"  "&amp;$M13,$A$3:$I$110,2,0)),"",VLOOKUP(N$3&amp;"  "&amp;$M13,$A$3:$I$110,2,0))</f>
        <v/>
      </c>
      <c r="O13" s="59" t="str">
        <f t="shared" ref="O13:AD18" si="9">+IF(ISNA(VLOOKUP(O$3&amp;"  "&amp;$M13,$A$3:$I$110,2,0)),"",VLOOKUP(O$3&amp;"  "&amp;$M13,$A$3:$I$110,2,0))</f>
        <v/>
      </c>
      <c r="P13" s="59" t="str">
        <f t="shared" si="9"/>
        <v/>
      </c>
      <c r="Q13" s="59" t="str">
        <f t="shared" si="9"/>
        <v/>
      </c>
      <c r="R13" s="59" t="str">
        <f t="shared" si="9"/>
        <v/>
      </c>
      <c r="S13" s="59" t="str">
        <f t="shared" si="9"/>
        <v/>
      </c>
      <c r="T13" s="59" t="str">
        <f t="shared" si="9"/>
        <v/>
      </c>
      <c r="U13" s="59" t="str">
        <f t="shared" si="9"/>
        <v/>
      </c>
      <c r="V13" s="59" t="str">
        <f t="shared" si="9"/>
        <v/>
      </c>
      <c r="W13" s="59" t="str">
        <f t="shared" si="9"/>
        <v/>
      </c>
      <c r="X13" s="59" t="str">
        <f t="shared" si="9"/>
        <v/>
      </c>
      <c r="Y13" s="59" t="str">
        <f t="shared" si="9"/>
        <v/>
      </c>
      <c r="Z13" s="59" t="str">
        <f t="shared" si="9"/>
        <v/>
      </c>
      <c r="AA13" s="59" t="str">
        <f t="shared" si="9"/>
        <v/>
      </c>
      <c r="AB13" s="59" t="str">
        <f t="shared" si="9"/>
        <v/>
      </c>
      <c r="AC13" s="59" t="str">
        <f t="shared" si="9"/>
        <v/>
      </c>
      <c r="AD13" s="59" t="str">
        <f t="shared" si="9"/>
        <v/>
      </c>
      <c r="AE13" s="59" t="str">
        <f t="shared" ref="AE13:AM18" si="10">+IF(ISNA(VLOOKUP(AE$3&amp;"  "&amp;$M13,$A$3:$I$110,2,0)),"",VLOOKUP(AE$3&amp;"  "&amp;$M13,$A$3:$I$110,2,0))</f>
        <v/>
      </c>
      <c r="AF13" s="59" t="str">
        <f t="shared" si="10"/>
        <v/>
      </c>
      <c r="AG13" s="59" t="str">
        <f t="shared" si="10"/>
        <v/>
      </c>
      <c r="AH13" s="59" t="str">
        <f t="shared" si="10"/>
        <v/>
      </c>
      <c r="AI13" s="59" t="str">
        <f t="shared" si="10"/>
        <v/>
      </c>
      <c r="AJ13" s="59" t="str">
        <f t="shared" si="10"/>
        <v/>
      </c>
      <c r="AK13" s="59" t="str">
        <f t="shared" si="10"/>
        <v/>
      </c>
      <c r="AL13" s="59" t="str">
        <f t="shared" si="10"/>
        <v/>
      </c>
      <c r="AM13" s="59" t="str">
        <f t="shared" si="10"/>
        <v/>
      </c>
      <c r="AN13" s="14"/>
      <c r="AO13" s="14"/>
    </row>
    <row r="14" spans="1:41" x14ac:dyDescent="0.25">
      <c r="A14" s="53" t="e">
        <f t="shared" si="4"/>
        <v>#REF!</v>
      </c>
      <c r="B14" s="56">
        <f t="shared" si="6"/>
        <v>11</v>
      </c>
      <c r="C14" s="48">
        <v>519</v>
      </c>
      <c r="D14" s="40" t="s">
        <v>454</v>
      </c>
      <c r="E14" s="48" t="e">
        <f>+VLOOKUP($C14,#REF!,2,"false")</f>
        <v>#REF!</v>
      </c>
      <c r="F14" s="48" t="e">
        <f>+VLOOKUP($C14,#REF!,3,"false")</f>
        <v>#REF!</v>
      </c>
      <c r="G14" s="48" t="e">
        <f>+VLOOKUP($C14,#REF!,4,"false")</f>
        <v>#REF!</v>
      </c>
      <c r="H14" s="48" t="e">
        <f>+VLOOKUP($C14,#REF!,5,"False")</f>
        <v>#REF!</v>
      </c>
      <c r="I14" s="56" t="e">
        <f>+VLOOKUP($C14,#REF!,6,"false")</f>
        <v>#REF!</v>
      </c>
      <c r="J14" s="57" t="e">
        <f t="shared" si="0"/>
        <v>#REF!</v>
      </c>
      <c r="K14" s="58" t="e">
        <f t="shared" si="1"/>
        <v>#REF!</v>
      </c>
      <c r="M14" s="53">
        <v>6</v>
      </c>
      <c r="N14" s="59" t="str">
        <f t="shared" si="8"/>
        <v/>
      </c>
      <c r="O14" s="59" t="str">
        <f t="shared" si="9"/>
        <v/>
      </c>
      <c r="P14" s="59" t="str">
        <f t="shared" si="9"/>
        <v/>
      </c>
      <c r="Q14" s="59" t="str">
        <f t="shared" si="9"/>
        <v/>
      </c>
      <c r="R14" s="59" t="str">
        <f t="shared" si="9"/>
        <v/>
      </c>
      <c r="S14" s="59" t="str">
        <f t="shared" si="9"/>
        <v/>
      </c>
      <c r="T14" s="59" t="str">
        <f t="shared" si="9"/>
        <v/>
      </c>
      <c r="U14" s="59" t="str">
        <f t="shared" si="9"/>
        <v/>
      </c>
      <c r="V14" s="59" t="str">
        <f t="shared" si="9"/>
        <v/>
      </c>
      <c r="W14" s="59" t="str">
        <f t="shared" si="9"/>
        <v/>
      </c>
      <c r="X14" s="59" t="str">
        <f t="shared" si="9"/>
        <v/>
      </c>
      <c r="Y14" s="59" t="str">
        <f t="shared" si="9"/>
        <v/>
      </c>
      <c r="Z14" s="59" t="str">
        <f t="shared" si="9"/>
        <v/>
      </c>
      <c r="AA14" s="59" t="str">
        <f t="shared" si="9"/>
        <v/>
      </c>
      <c r="AB14" s="59" t="str">
        <f t="shared" si="9"/>
        <v/>
      </c>
      <c r="AC14" s="59" t="str">
        <f t="shared" si="9"/>
        <v/>
      </c>
      <c r="AD14" s="59" t="str">
        <f t="shared" si="9"/>
        <v/>
      </c>
      <c r="AE14" s="59" t="str">
        <f t="shared" si="10"/>
        <v/>
      </c>
      <c r="AF14" s="59" t="str">
        <f t="shared" si="10"/>
        <v/>
      </c>
      <c r="AG14" s="59" t="str">
        <f t="shared" si="10"/>
        <v/>
      </c>
      <c r="AH14" s="59" t="str">
        <f t="shared" si="10"/>
        <v/>
      </c>
      <c r="AI14" s="59" t="str">
        <f t="shared" si="10"/>
        <v/>
      </c>
      <c r="AJ14" s="59" t="str">
        <f t="shared" si="10"/>
        <v/>
      </c>
      <c r="AK14" s="59" t="str">
        <f t="shared" si="10"/>
        <v/>
      </c>
      <c r="AL14" s="59" t="str">
        <f t="shared" si="10"/>
        <v/>
      </c>
      <c r="AM14" s="59" t="str">
        <f t="shared" si="10"/>
        <v/>
      </c>
      <c r="AN14" s="14"/>
      <c r="AO14" s="14"/>
    </row>
    <row r="15" spans="1:41" x14ac:dyDescent="0.25">
      <c r="A15" s="53" t="e">
        <f t="shared" si="4"/>
        <v>#REF!</v>
      </c>
      <c r="B15" s="56">
        <f t="shared" si="6"/>
        <v>12</v>
      </c>
      <c r="C15" s="48">
        <v>319</v>
      </c>
      <c r="D15" s="40" t="s">
        <v>455</v>
      </c>
      <c r="E15" s="48" t="e">
        <f>+VLOOKUP($C15,#REF!,2,"false")</f>
        <v>#REF!</v>
      </c>
      <c r="F15" s="48" t="e">
        <f>+VLOOKUP($C15,#REF!,3,"false")</f>
        <v>#REF!</v>
      </c>
      <c r="G15" s="48" t="e">
        <f>+VLOOKUP($C15,#REF!,4,"false")</f>
        <v>#REF!</v>
      </c>
      <c r="H15" s="48" t="e">
        <f>+VLOOKUP($C15,#REF!,5,"False")</f>
        <v>#REF!</v>
      </c>
      <c r="I15" s="56" t="e">
        <f>+VLOOKUP($C15,#REF!,6,"false")</f>
        <v>#REF!</v>
      </c>
      <c r="J15" s="57" t="e">
        <f t="shared" si="0"/>
        <v>#REF!</v>
      </c>
      <c r="K15" s="58" t="e">
        <f t="shared" si="1"/>
        <v>#REF!</v>
      </c>
      <c r="M15" s="53">
        <v>7</v>
      </c>
      <c r="N15" s="59" t="str">
        <f t="shared" si="8"/>
        <v/>
      </c>
      <c r="O15" s="59" t="str">
        <f t="shared" si="9"/>
        <v/>
      </c>
      <c r="P15" s="59" t="str">
        <f t="shared" si="9"/>
        <v/>
      </c>
      <c r="Q15" s="59" t="str">
        <f t="shared" si="9"/>
        <v/>
      </c>
      <c r="R15" s="59" t="str">
        <f t="shared" si="9"/>
        <v/>
      </c>
      <c r="S15" s="59" t="str">
        <f t="shared" si="9"/>
        <v/>
      </c>
      <c r="T15" s="59" t="str">
        <f t="shared" si="9"/>
        <v/>
      </c>
      <c r="U15" s="59" t="str">
        <f t="shared" si="9"/>
        <v/>
      </c>
      <c r="V15" s="59" t="str">
        <f t="shared" si="9"/>
        <v/>
      </c>
      <c r="W15" s="59" t="str">
        <f t="shared" si="9"/>
        <v/>
      </c>
      <c r="X15" s="59" t="str">
        <f t="shared" si="9"/>
        <v/>
      </c>
      <c r="Y15" s="59" t="str">
        <f t="shared" si="9"/>
        <v/>
      </c>
      <c r="Z15" s="59" t="str">
        <f t="shared" si="9"/>
        <v/>
      </c>
      <c r="AA15" s="59" t="str">
        <f t="shared" si="9"/>
        <v/>
      </c>
      <c r="AB15" s="59" t="str">
        <f t="shared" si="9"/>
        <v/>
      </c>
      <c r="AC15" s="59" t="str">
        <f t="shared" si="9"/>
        <v/>
      </c>
      <c r="AD15" s="59" t="str">
        <f t="shared" si="9"/>
        <v/>
      </c>
      <c r="AE15" s="59" t="str">
        <f t="shared" si="10"/>
        <v/>
      </c>
      <c r="AF15" s="59" t="str">
        <f t="shared" si="10"/>
        <v/>
      </c>
      <c r="AG15" s="59" t="str">
        <f t="shared" si="10"/>
        <v/>
      </c>
      <c r="AH15" s="59" t="str">
        <f t="shared" si="10"/>
        <v/>
      </c>
      <c r="AI15" s="59" t="str">
        <f t="shared" si="10"/>
        <v/>
      </c>
      <c r="AJ15" s="59" t="str">
        <f t="shared" si="10"/>
        <v/>
      </c>
      <c r="AK15" s="59" t="str">
        <f t="shared" si="10"/>
        <v/>
      </c>
      <c r="AL15" s="59" t="str">
        <f t="shared" si="10"/>
        <v/>
      </c>
      <c r="AM15" s="59" t="str">
        <f t="shared" si="10"/>
        <v/>
      </c>
      <c r="AN15" s="14"/>
      <c r="AO15" s="14"/>
    </row>
    <row r="16" spans="1:41" x14ac:dyDescent="0.25">
      <c r="A16" s="53" t="e">
        <f t="shared" si="4"/>
        <v>#REF!</v>
      </c>
      <c r="B16" s="56">
        <f t="shared" si="6"/>
        <v>13</v>
      </c>
      <c r="C16" s="48">
        <v>466</v>
      </c>
      <c r="D16" s="40" t="s">
        <v>456</v>
      </c>
      <c r="E16" s="48" t="e">
        <f>+VLOOKUP($C16,#REF!,2,"false")</f>
        <v>#REF!</v>
      </c>
      <c r="F16" s="48" t="e">
        <f>+VLOOKUP($C16,#REF!,3,"false")</f>
        <v>#REF!</v>
      </c>
      <c r="G16" s="48" t="e">
        <f>+VLOOKUP($C16,#REF!,4,"false")</f>
        <v>#REF!</v>
      </c>
      <c r="H16" s="48" t="e">
        <f>+VLOOKUP($C16,#REF!,5,"False")</f>
        <v>#REF!</v>
      </c>
      <c r="I16" s="56" t="e">
        <f>+VLOOKUP($C16,#REF!,6,"false")</f>
        <v>#REF!</v>
      </c>
      <c r="J16" s="57" t="e">
        <f t="shared" si="0"/>
        <v>#REF!</v>
      </c>
      <c r="K16" s="58" t="e">
        <f t="shared" si="1"/>
        <v>#REF!</v>
      </c>
      <c r="M16" s="53">
        <v>8</v>
      </c>
      <c r="N16" s="59" t="str">
        <f t="shared" si="8"/>
        <v/>
      </c>
      <c r="O16" s="59" t="str">
        <f t="shared" si="9"/>
        <v/>
      </c>
      <c r="P16" s="59" t="str">
        <f t="shared" si="9"/>
        <v/>
      </c>
      <c r="Q16" s="59" t="str">
        <f t="shared" si="9"/>
        <v/>
      </c>
      <c r="R16" s="59" t="str">
        <f t="shared" si="9"/>
        <v/>
      </c>
      <c r="S16" s="59" t="str">
        <f t="shared" si="9"/>
        <v/>
      </c>
      <c r="T16" s="59" t="str">
        <f t="shared" si="9"/>
        <v/>
      </c>
      <c r="U16" s="59" t="str">
        <f t="shared" si="9"/>
        <v/>
      </c>
      <c r="V16" s="59" t="str">
        <f t="shared" si="9"/>
        <v/>
      </c>
      <c r="W16" s="59" t="str">
        <f t="shared" si="9"/>
        <v/>
      </c>
      <c r="X16" s="59" t="str">
        <f t="shared" si="9"/>
        <v/>
      </c>
      <c r="Y16" s="59" t="str">
        <f t="shared" si="9"/>
        <v/>
      </c>
      <c r="Z16" s="59" t="str">
        <f t="shared" si="9"/>
        <v/>
      </c>
      <c r="AA16" s="59" t="str">
        <f t="shared" si="9"/>
        <v/>
      </c>
      <c r="AB16" s="59" t="str">
        <f t="shared" si="9"/>
        <v/>
      </c>
      <c r="AC16" s="59" t="str">
        <f t="shared" si="9"/>
        <v/>
      </c>
      <c r="AD16" s="59" t="str">
        <f t="shared" si="9"/>
        <v/>
      </c>
      <c r="AE16" s="59" t="str">
        <f t="shared" si="10"/>
        <v/>
      </c>
      <c r="AF16" s="59" t="str">
        <f t="shared" si="10"/>
        <v/>
      </c>
      <c r="AG16" s="59" t="str">
        <f t="shared" si="10"/>
        <v/>
      </c>
      <c r="AH16" s="59" t="str">
        <f t="shared" si="10"/>
        <v/>
      </c>
      <c r="AI16" s="59" t="str">
        <f t="shared" si="10"/>
        <v/>
      </c>
      <c r="AJ16" s="59" t="str">
        <f t="shared" si="10"/>
        <v/>
      </c>
      <c r="AK16" s="59" t="str">
        <f t="shared" si="10"/>
        <v/>
      </c>
      <c r="AL16" s="59" t="str">
        <f t="shared" si="10"/>
        <v/>
      </c>
      <c r="AM16" s="59" t="str">
        <f t="shared" si="10"/>
        <v/>
      </c>
      <c r="AN16" s="14"/>
      <c r="AO16" s="14"/>
    </row>
    <row r="17" spans="1:41" x14ac:dyDescent="0.25">
      <c r="A17" s="53" t="e">
        <f t="shared" si="4"/>
        <v>#REF!</v>
      </c>
      <c r="B17" s="56">
        <f t="shared" si="6"/>
        <v>14</v>
      </c>
      <c r="C17" s="48">
        <v>314</v>
      </c>
      <c r="D17" s="40" t="s">
        <v>457</v>
      </c>
      <c r="E17" s="48" t="e">
        <f>+VLOOKUP($C17,#REF!,2,"false")</f>
        <v>#REF!</v>
      </c>
      <c r="F17" s="48" t="e">
        <f>+VLOOKUP($C17,#REF!,3,"false")</f>
        <v>#REF!</v>
      </c>
      <c r="G17" s="48" t="e">
        <f>+VLOOKUP($C17,#REF!,4,"false")</f>
        <v>#REF!</v>
      </c>
      <c r="H17" s="48" t="e">
        <f>+VLOOKUP($C17,#REF!,5,"False")</f>
        <v>#REF!</v>
      </c>
      <c r="I17" s="56" t="e">
        <f>+VLOOKUP($C17,#REF!,6,"false")</f>
        <v>#REF!</v>
      </c>
      <c r="J17" s="57" t="e">
        <f t="shared" si="0"/>
        <v>#REF!</v>
      </c>
      <c r="K17" s="58" t="e">
        <f t="shared" si="1"/>
        <v>#REF!</v>
      </c>
      <c r="N17" s="59" t="str">
        <f t="shared" si="8"/>
        <v/>
      </c>
      <c r="O17" s="59" t="str">
        <f t="shared" si="9"/>
        <v/>
      </c>
      <c r="P17" s="59" t="str">
        <f t="shared" si="9"/>
        <v/>
      </c>
      <c r="Q17" s="59" t="str">
        <f t="shared" si="9"/>
        <v/>
      </c>
      <c r="R17" s="59" t="str">
        <f t="shared" si="9"/>
        <v/>
      </c>
      <c r="S17" s="59" t="str">
        <f t="shared" si="9"/>
        <v/>
      </c>
      <c r="T17" s="59" t="str">
        <f t="shared" si="9"/>
        <v/>
      </c>
      <c r="U17" s="59" t="str">
        <f t="shared" si="9"/>
        <v/>
      </c>
      <c r="V17" s="59" t="str">
        <f t="shared" si="9"/>
        <v/>
      </c>
      <c r="W17" s="59" t="str">
        <f t="shared" si="9"/>
        <v/>
      </c>
      <c r="X17" s="59" t="str">
        <f t="shared" si="9"/>
        <v/>
      </c>
      <c r="Y17" s="59" t="str">
        <f t="shared" si="9"/>
        <v/>
      </c>
      <c r="Z17" s="59" t="str">
        <f t="shared" si="9"/>
        <v/>
      </c>
      <c r="AA17" s="59" t="str">
        <f t="shared" si="9"/>
        <v/>
      </c>
      <c r="AB17" s="59" t="str">
        <f t="shared" si="9"/>
        <v/>
      </c>
      <c r="AC17" s="59" t="str">
        <f t="shared" si="9"/>
        <v/>
      </c>
      <c r="AD17" s="59" t="str">
        <f t="shared" si="9"/>
        <v/>
      </c>
      <c r="AE17" s="59" t="str">
        <f t="shared" si="10"/>
        <v/>
      </c>
      <c r="AF17" s="59" t="str">
        <f t="shared" si="10"/>
        <v/>
      </c>
      <c r="AG17" s="59" t="str">
        <f t="shared" si="10"/>
        <v/>
      </c>
      <c r="AH17" s="59" t="str">
        <f t="shared" si="10"/>
        <v/>
      </c>
      <c r="AI17" s="59" t="str">
        <f t="shared" si="10"/>
        <v/>
      </c>
      <c r="AJ17" s="59" t="str">
        <f t="shared" si="10"/>
        <v/>
      </c>
      <c r="AK17" s="59" t="str">
        <f t="shared" si="10"/>
        <v/>
      </c>
      <c r="AL17" s="59" t="str">
        <f t="shared" si="10"/>
        <v/>
      </c>
      <c r="AM17" s="59" t="str">
        <f t="shared" si="10"/>
        <v/>
      </c>
      <c r="AN17" s="14"/>
      <c r="AO17" s="14"/>
    </row>
    <row r="18" spans="1:41" x14ac:dyDescent="0.25">
      <c r="A18" s="53" t="e">
        <f t="shared" si="4"/>
        <v>#REF!</v>
      </c>
      <c r="B18" s="56">
        <f t="shared" si="6"/>
        <v>15</v>
      </c>
      <c r="C18" s="48">
        <v>483</v>
      </c>
      <c r="D18" s="40" t="s">
        <v>458</v>
      </c>
      <c r="E18" s="48" t="e">
        <f>+VLOOKUP($C18,#REF!,2,"false")</f>
        <v>#REF!</v>
      </c>
      <c r="F18" s="48" t="e">
        <f>+VLOOKUP($C18,#REF!,3,"false")</f>
        <v>#REF!</v>
      </c>
      <c r="G18" s="48" t="e">
        <f>+VLOOKUP($C18,#REF!,4,"false")</f>
        <v>#REF!</v>
      </c>
      <c r="H18" s="48" t="e">
        <f>+VLOOKUP($C18,#REF!,5,"False")</f>
        <v>#REF!</v>
      </c>
      <c r="I18" s="56" t="e">
        <f>+VLOOKUP($C18,#REF!,6,"false")</f>
        <v>#REF!</v>
      </c>
      <c r="J18" s="57" t="e">
        <f t="shared" si="0"/>
        <v>#REF!</v>
      </c>
      <c r="K18" s="58" t="e">
        <f t="shared" si="1"/>
        <v>#REF!</v>
      </c>
      <c r="N18" s="59" t="str">
        <f t="shared" si="8"/>
        <v/>
      </c>
      <c r="O18" s="59" t="str">
        <f t="shared" si="9"/>
        <v/>
      </c>
      <c r="P18" s="59" t="str">
        <f t="shared" si="9"/>
        <v/>
      </c>
      <c r="Q18" s="59" t="str">
        <f t="shared" si="9"/>
        <v/>
      </c>
      <c r="R18" s="59" t="str">
        <f t="shared" si="9"/>
        <v/>
      </c>
      <c r="S18" s="59" t="str">
        <f t="shared" si="9"/>
        <v/>
      </c>
      <c r="T18" s="59" t="str">
        <f t="shared" si="9"/>
        <v/>
      </c>
      <c r="U18" s="59" t="str">
        <f t="shared" si="9"/>
        <v/>
      </c>
      <c r="V18" s="59" t="str">
        <f t="shared" si="9"/>
        <v/>
      </c>
      <c r="W18" s="59" t="str">
        <f t="shared" si="9"/>
        <v/>
      </c>
      <c r="X18" s="59" t="str">
        <f t="shared" si="9"/>
        <v/>
      </c>
      <c r="Y18" s="59" t="str">
        <f t="shared" si="9"/>
        <v/>
      </c>
      <c r="Z18" s="59" t="str">
        <f t="shared" si="9"/>
        <v/>
      </c>
      <c r="AA18" s="59" t="str">
        <f t="shared" si="9"/>
        <v/>
      </c>
      <c r="AB18" s="59" t="str">
        <f t="shared" si="9"/>
        <v/>
      </c>
      <c r="AC18" s="59" t="str">
        <f t="shared" si="9"/>
        <v/>
      </c>
      <c r="AD18" s="59" t="str">
        <f t="shared" si="9"/>
        <v/>
      </c>
      <c r="AE18" s="59" t="str">
        <f t="shared" si="10"/>
        <v/>
      </c>
      <c r="AF18" s="59" t="str">
        <f t="shared" si="10"/>
        <v/>
      </c>
      <c r="AG18" s="59" t="str">
        <f t="shared" si="10"/>
        <v/>
      </c>
      <c r="AH18" s="59" t="str">
        <f t="shared" si="10"/>
        <v/>
      </c>
      <c r="AI18" s="59" t="str">
        <f t="shared" si="10"/>
        <v/>
      </c>
      <c r="AJ18" s="59" t="str">
        <f t="shared" si="10"/>
        <v/>
      </c>
      <c r="AK18" s="59" t="str">
        <f t="shared" si="10"/>
        <v/>
      </c>
      <c r="AL18" s="59" t="str">
        <f t="shared" si="10"/>
        <v/>
      </c>
      <c r="AM18" s="59" t="str">
        <f t="shared" si="10"/>
        <v/>
      </c>
      <c r="AN18" s="14"/>
      <c r="AO18" s="14"/>
    </row>
    <row r="19" spans="1:41" x14ac:dyDescent="0.25">
      <c r="A19" s="53" t="e">
        <f t="shared" si="4"/>
        <v>#REF!</v>
      </c>
      <c r="B19" s="56">
        <f t="shared" si="6"/>
        <v>16</v>
      </c>
      <c r="C19" s="48">
        <v>473</v>
      </c>
      <c r="D19" s="40" t="s">
        <v>459</v>
      </c>
      <c r="E19" s="48" t="e">
        <f>+VLOOKUP($C19,#REF!,2,"false")</f>
        <v>#REF!</v>
      </c>
      <c r="F19" s="48" t="e">
        <f>+VLOOKUP($C19,#REF!,3,"false")</f>
        <v>#REF!</v>
      </c>
      <c r="G19" s="48" t="e">
        <f>+VLOOKUP($C19,#REF!,4,"false")</f>
        <v>#REF!</v>
      </c>
      <c r="H19" s="48" t="e">
        <f>+VLOOKUP($C19,#REF!,5,"False")</f>
        <v>#REF!</v>
      </c>
      <c r="I19" s="56" t="e">
        <f>+VLOOKUP($C19,#REF!,6,"false")</f>
        <v>#REF!</v>
      </c>
      <c r="J19" s="57" t="e">
        <f t="shared" si="0"/>
        <v>#REF!</v>
      </c>
      <c r="K19" s="58" t="e">
        <f t="shared" si="1"/>
        <v>#REF!</v>
      </c>
      <c r="M19" s="54" t="s">
        <v>48</v>
      </c>
      <c r="N19" s="60">
        <f>IF(N16="",1000,SUM(N13:N16))</f>
        <v>1000</v>
      </c>
      <c r="O19" s="60">
        <f t="shared" ref="O19:AM19" si="11">IF(O16="",1000,SUM(O13:O16))</f>
        <v>1000</v>
      </c>
      <c r="P19" s="60">
        <f t="shared" si="11"/>
        <v>1000</v>
      </c>
      <c r="Q19" s="60">
        <f t="shared" si="11"/>
        <v>1000</v>
      </c>
      <c r="R19" s="60">
        <f t="shared" si="11"/>
        <v>1000</v>
      </c>
      <c r="S19" s="60">
        <f t="shared" si="11"/>
        <v>1000</v>
      </c>
      <c r="T19" s="60">
        <f t="shared" si="11"/>
        <v>1000</v>
      </c>
      <c r="U19" s="60">
        <f t="shared" si="11"/>
        <v>1000</v>
      </c>
      <c r="V19" s="60">
        <f t="shared" si="11"/>
        <v>1000</v>
      </c>
      <c r="W19" s="60">
        <f t="shared" si="11"/>
        <v>1000</v>
      </c>
      <c r="X19" s="60">
        <f t="shared" si="11"/>
        <v>1000</v>
      </c>
      <c r="Y19" s="60">
        <f t="shared" si="11"/>
        <v>1000</v>
      </c>
      <c r="Z19" s="60">
        <f t="shared" si="11"/>
        <v>1000</v>
      </c>
      <c r="AA19" s="60">
        <f t="shared" si="11"/>
        <v>1000</v>
      </c>
      <c r="AB19" s="60">
        <f t="shared" si="11"/>
        <v>1000</v>
      </c>
      <c r="AC19" s="60">
        <f t="shared" si="11"/>
        <v>1000</v>
      </c>
      <c r="AD19" s="60">
        <f t="shared" si="11"/>
        <v>1000</v>
      </c>
      <c r="AE19" s="60">
        <f t="shared" si="11"/>
        <v>1000</v>
      </c>
      <c r="AF19" s="60">
        <f t="shared" si="11"/>
        <v>1000</v>
      </c>
      <c r="AG19" s="60">
        <f t="shared" si="11"/>
        <v>1000</v>
      </c>
      <c r="AH19" s="60">
        <f t="shared" si="11"/>
        <v>1000</v>
      </c>
      <c r="AI19" s="60">
        <f t="shared" si="11"/>
        <v>1000</v>
      </c>
      <c r="AJ19" s="60">
        <f t="shared" si="11"/>
        <v>1000</v>
      </c>
      <c r="AK19" s="60">
        <f t="shared" si="11"/>
        <v>1000</v>
      </c>
      <c r="AL19" s="60">
        <f t="shared" si="11"/>
        <v>1000</v>
      </c>
      <c r="AM19" s="60">
        <f t="shared" si="11"/>
        <v>1000</v>
      </c>
      <c r="AN19" s="14"/>
      <c r="AO19" s="14"/>
    </row>
    <row r="20" spans="1:41" x14ac:dyDescent="0.25">
      <c r="A20" s="53" t="e">
        <f t="shared" si="4"/>
        <v>#REF!</v>
      </c>
      <c r="B20" s="56">
        <f t="shared" si="6"/>
        <v>17</v>
      </c>
      <c r="C20" s="48">
        <v>496</v>
      </c>
      <c r="D20" s="40" t="s">
        <v>460</v>
      </c>
      <c r="E20" s="48" t="e">
        <f>+VLOOKUP($C20,#REF!,2,"false")</f>
        <v>#REF!</v>
      </c>
      <c r="F20" s="48" t="e">
        <f>+VLOOKUP($C20,#REF!,3,"false")</f>
        <v>#REF!</v>
      </c>
      <c r="G20" s="48" t="e">
        <f>+VLOOKUP($C20,#REF!,4,"false")</f>
        <v>#REF!</v>
      </c>
      <c r="H20" s="48" t="e">
        <f>+VLOOKUP($C20,#REF!,5,"False")</f>
        <v>#REF!</v>
      </c>
      <c r="I20" s="56" t="e">
        <f>+VLOOKUP($C20,#REF!,6,"false")</f>
        <v>#REF!</v>
      </c>
      <c r="J20" s="57" t="e">
        <f t="shared" si="0"/>
        <v>#REF!</v>
      </c>
      <c r="K20" s="58" t="e">
        <f t="shared" si="1"/>
        <v>#REF!</v>
      </c>
      <c r="M20" s="54" t="s">
        <v>29</v>
      </c>
      <c r="N20" s="61">
        <f>RANK(N19,($N$10:$AM$10,$N$19:$AM$19),1)</f>
        <v>1</v>
      </c>
      <c r="O20" s="61">
        <f>RANK(O19,($N$10:$AM$10,$N$19:$AM$19),1)</f>
        <v>1</v>
      </c>
      <c r="P20" s="61">
        <f>RANK(P19,($N$10:$AM$10,$N$19:$AM$19),1)</f>
        <v>1</v>
      </c>
      <c r="Q20" s="61">
        <f>RANK(Q19,($N$10:$AM$10,$N$19:$AM$19),1)</f>
        <v>1</v>
      </c>
      <c r="R20" s="61">
        <f>RANK(R19,($N$10:$AM$10,$N$19:$AM$19),1)</f>
        <v>1</v>
      </c>
      <c r="S20" s="61">
        <f>RANK(S19,($N$10:$AM$10,$N$19:$AM$19),1)</f>
        <v>1</v>
      </c>
      <c r="T20" s="61">
        <f>RANK(T19,($N$10:$AM$10,$N$19:$AM$19),1)</f>
        <v>1</v>
      </c>
      <c r="U20" s="61">
        <f>RANK(U19,($N$10:$AM$10,$N$19:$AM$19),1)</f>
        <v>1</v>
      </c>
      <c r="V20" s="61">
        <f>RANK(V19,($N$10:$AM$10,$N$19:$AM$19),1)</f>
        <v>1</v>
      </c>
      <c r="W20" s="61">
        <f>RANK(W19,($N$10:$AM$10,$N$19:$AM$19),1)</f>
        <v>1</v>
      </c>
      <c r="X20" s="61">
        <f>RANK(X19,($N$10:$AM$10,$N$19:$AM$19),1)</f>
        <v>1</v>
      </c>
      <c r="Y20" s="61">
        <f>RANK(Y19,($N$10:$AM$10,$N$19:$AM$19),1)</f>
        <v>1</v>
      </c>
      <c r="Z20" s="61">
        <f>RANK(Z19,($N$10:$AM$10,$N$19:$AM$19),1)</f>
        <v>1</v>
      </c>
      <c r="AA20" s="61">
        <f>RANK(AA19,($N$10:$AM$10,$N$19:$AM$19),1)</f>
        <v>1</v>
      </c>
      <c r="AB20" s="61">
        <f>RANK(AB19,($N$10:$AM$10,$N$19:$AM$19),1)</f>
        <v>1</v>
      </c>
      <c r="AC20" s="61">
        <f>RANK(AC19,($N$10:$AM$10,$N$19:$AM$19),1)</f>
        <v>1</v>
      </c>
      <c r="AD20" s="61">
        <f>RANK(AD19,($N$10:$AM$10,$N$19:$AM$19),1)</f>
        <v>1</v>
      </c>
      <c r="AE20" s="61">
        <f>RANK(AE19,($N$10:$AM$10,$N$19:$AM$19),1)</f>
        <v>1</v>
      </c>
      <c r="AF20" s="61">
        <f>RANK(AF19,($N$10:$AM$10,$N$19:$AM$19),1)</f>
        <v>1</v>
      </c>
      <c r="AG20" s="61">
        <f>RANK(AG19,($N$10:$AM$10,$N$19:$AM$19),1)</f>
        <v>1</v>
      </c>
      <c r="AH20" s="61">
        <f>RANK(AH19,($N$10:$AM$10,$N$19:$AM$19),1)</f>
        <v>1</v>
      </c>
      <c r="AI20" s="61">
        <f>RANK(AI19,($N$10:$AM$10,$N$19:$AM$19),1)</f>
        <v>1</v>
      </c>
      <c r="AJ20" s="61">
        <f>RANK(AJ19,($N$10:$AM$10,$N$19:$AM$19),1)</f>
        <v>1</v>
      </c>
      <c r="AK20" s="61">
        <f>RANK(AK19,($N$10:$AM$10,$N$19:$AM$19),1)</f>
        <v>1</v>
      </c>
      <c r="AL20" s="61">
        <f>RANK(AL19,($N$10:$AM$10,$N$19:$AM$19),1)</f>
        <v>1</v>
      </c>
      <c r="AM20" s="61">
        <f>RANK(AM19,($N$10:$AM$10,$N$19:$AM$19),1)</f>
        <v>1</v>
      </c>
      <c r="AN20" s="14"/>
      <c r="AO20" s="14"/>
    </row>
    <row r="21" spans="1:41" x14ac:dyDescent="0.25">
      <c r="A21" s="53" t="e">
        <f t="shared" si="4"/>
        <v>#REF!</v>
      </c>
      <c r="B21" s="56">
        <f t="shared" si="6"/>
        <v>18</v>
      </c>
      <c r="C21" s="48">
        <v>489</v>
      </c>
      <c r="D21" s="40" t="s">
        <v>461</v>
      </c>
      <c r="E21" s="48" t="e">
        <f>+VLOOKUP($C21,#REF!,2,"false")</f>
        <v>#REF!</v>
      </c>
      <c r="F21" s="48" t="e">
        <f>+VLOOKUP($C21,#REF!,3,"false")</f>
        <v>#REF!</v>
      </c>
      <c r="G21" s="48" t="e">
        <f>+VLOOKUP($C21,#REF!,4,"false")</f>
        <v>#REF!</v>
      </c>
      <c r="H21" s="48" t="e">
        <f>+VLOOKUP($C21,#REF!,5,"False")</f>
        <v>#REF!</v>
      </c>
      <c r="I21" s="56" t="e">
        <f>+VLOOKUP($C21,#REF!,6,"false")</f>
        <v>#REF!</v>
      </c>
      <c r="J21" s="57" t="e">
        <f t="shared" si="0"/>
        <v>#REF!</v>
      </c>
      <c r="K21" s="58" t="e">
        <f t="shared" si="1"/>
        <v>#REF!</v>
      </c>
      <c r="AN21" s="14"/>
      <c r="AO21" s="14"/>
    </row>
    <row r="22" spans="1:41" x14ac:dyDescent="0.25">
      <c r="A22" s="53" t="e">
        <f t="shared" si="4"/>
        <v>#REF!</v>
      </c>
      <c r="B22" s="56">
        <f t="shared" si="6"/>
        <v>19</v>
      </c>
      <c r="C22" s="48">
        <v>452</v>
      </c>
      <c r="D22" s="40" t="s">
        <v>462</v>
      </c>
      <c r="E22" s="48" t="e">
        <f>+VLOOKUP($C22,#REF!,2,"false")</f>
        <v>#REF!</v>
      </c>
      <c r="F22" s="48" t="e">
        <f>+VLOOKUP($C22,#REF!,3,"false")</f>
        <v>#REF!</v>
      </c>
      <c r="G22" s="48" t="e">
        <f>+VLOOKUP($C22,#REF!,4,"false")</f>
        <v>#REF!</v>
      </c>
      <c r="H22" s="48" t="e">
        <f>+VLOOKUP($C22,#REF!,5,"False")</f>
        <v>#REF!</v>
      </c>
      <c r="I22" s="56" t="e">
        <f>+VLOOKUP($C22,#REF!,6,"false")</f>
        <v>#REF!</v>
      </c>
      <c r="J22" s="57" t="e">
        <f t="shared" si="0"/>
        <v>#REF!</v>
      </c>
      <c r="K22" s="58" t="e">
        <f t="shared" si="1"/>
        <v>#REF!</v>
      </c>
      <c r="M22" s="53">
        <v>9</v>
      </c>
      <c r="N22" s="59" t="str">
        <f t="shared" ref="N22:N27" si="12">+IF(ISNA(VLOOKUP(N$3&amp;"  "&amp;$M22,$A$3:$I$110,2,0)),"",VLOOKUP(N$3&amp;"  "&amp;$M22,$A$3:$I$110,2,0))</f>
        <v/>
      </c>
      <c r="O22" s="59" t="str">
        <f t="shared" ref="O22:AM27" si="13">+IF(ISNA(VLOOKUP(O$3&amp;"  "&amp;$M22,$A$3:$I$110,2,0)),"",VLOOKUP(O$3&amp;"  "&amp;$M22,$A$3:$I$110,2,0))</f>
        <v/>
      </c>
      <c r="P22" s="59" t="str">
        <f t="shared" si="13"/>
        <v/>
      </c>
      <c r="Q22" s="59" t="str">
        <f t="shared" si="13"/>
        <v/>
      </c>
      <c r="R22" s="59" t="str">
        <f t="shared" si="13"/>
        <v/>
      </c>
      <c r="S22" s="59" t="str">
        <f t="shared" si="13"/>
        <v/>
      </c>
      <c r="T22" s="59" t="str">
        <f t="shared" si="13"/>
        <v/>
      </c>
      <c r="U22" s="59" t="str">
        <f t="shared" si="13"/>
        <v/>
      </c>
      <c r="V22" s="59" t="str">
        <f t="shared" si="13"/>
        <v/>
      </c>
      <c r="W22" s="59" t="str">
        <f t="shared" si="13"/>
        <v/>
      </c>
      <c r="X22" s="59" t="str">
        <f t="shared" si="13"/>
        <v/>
      </c>
      <c r="Y22" s="59" t="str">
        <f t="shared" si="13"/>
        <v/>
      </c>
      <c r="Z22" s="59" t="str">
        <f t="shared" si="13"/>
        <v/>
      </c>
      <c r="AA22" s="59" t="str">
        <f t="shared" si="13"/>
        <v/>
      </c>
      <c r="AB22" s="59" t="str">
        <f t="shared" si="13"/>
        <v/>
      </c>
      <c r="AC22" s="59" t="str">
        <f t="shared" si="13"/>
        <v/>
      </c>
      <c r="AD22" s="59" t="str">
        <f t="shared" si="13"/>
        <v/>
      </c>
      <c r="AE22" s="59" t="str">
        <f t="shared" si="13"/>
        <v/>
      </c>
      <c r="AF22" s="59" t="str">
        <f t="shared" si="13"/>
        <v/>
      </c>
      <c r="AG22" s="59" t="str">
        <f t="shared" si="13"/>
        <v/>
      </c>
      <c r="AH22" s="59" t="str">
        <f t="shared" si="13"/>
        <v/>
      </c>
      <c r="AI22" s="59" t="str">
        <f t="shared" si="13"/>
        <v/>
      </c>
      <c r="AJ22" s="59" t="str">
        <f t="shared" si="13"/>
        <v/>
      </c>
      <c r="AK22" s="59" t="str">
        <f t="shared" si="13"/>
        <v/>
      </c>
      <c r="AL22" s="59" t="str">
        <f t="shared" si="13"/>
        <v/>
      </c>
      <c r="AM22" s="59" t="str">
        <f t="shared" si="13"/>
        <v/>
      </c>
    </row>
    <row r="23" spans="1:41" x14ac:dyDescent="0.25">
      <c r="A23" s="53" t="e">
        <f t="shared" si="4"/>
        <v>#REF!</v>
      </c>
      <c r="B23" s="56">
        <f t="shared" si="6"/>
        <v>20</v>
      </c>
      <c r="C23" s="48">
        <v>469</v>
      </c>
      <c r="D23" s="40" t="s">
        <v>463</v>
      </c>
      <c r="E23" s="48" t="e">
        <f>+VLOOKUP($C23,#REF!,2,"false")</f>
        <v>#REF!</v>
      </c>
      <c r="F23" s="48" t="e">
        <f>+VLOOKUP($C23,#REF!,3,"false")</f>
        <v>#REF!</v>
      </c>
      <c r="G23" s="48" t="e">
        <f>+VLOOKUP($C23,#REF!,4,"false")</f>
        <v>#REF!</v>
      </c>
      <c r="H23" s="48" t="e">
        <f>+VLOOKUP($C23,#REF!,5,"False")</f>
        <v>#REF!</v>
      </c>
      <c r="I23" s="56" t="e">
        <f>+VLOOKUP($C23,#REF!,6,"false")</f>
        <v>#REF!</v>
      </c>
      <c r="J23" s="57" t="e">
        <f t="shared" si="0"/>
        <v>#REF!</v>
      </c>
      <c r="K23" s="58" t="e">
        <f t="shared" si="1"/>
        <v>#REF!</v>
      </c>
      <c r="M23" s="53">
        <v>10</v>
      </c>
      <c r="N23" s="59" t="str">
        <f t="shared" si="12"/>
        <v/>
      </c>
      <c r="O23" s="59" t="str">
        <f t="shared" ref="O23:AC23" si="14">+IF(ISNA(VLOOKUP(O$3&amp;"  "&amp;$M23,$A$3:$I$110,2,0)),"",VLOOKUP(O$3&amp;"  "&amp;$M23,$A$3:$I$110,2,0))</f>
        <v/>
      </c>
      <c r="P23" s="59" t="str">
        <f t="shared" si="14"/>
        <v/>
      </c>
      <c r="Q23" s="59" t="str">
        <f t="shared" si="14"/>
        <v/>
      </c>
      <c r="R23" s="59" t="str">
        <f t="shared" si="14"/>
        <v/>
      </c>
      <c r="S23" s="59" t="str">
        <f t="shared" si="14"/>
        <v/>
      </c>
      <c r="T23" s="59" t="str">
        <f t="shared" si="14"/>
        <v/>
      </c>
      <c r="U23" s="59" t="str">
        <f t="shared" si="14"/>
        <v/>
      </c>
      <c r="V23" s="59" t="str">
        <f t="shared" si="14"/>
        <v/>
      </c>
      <c r="W23" s="59" t="str">
        <f t="shared" si="14"/>
        <v/>
      </c>
      <c r="X23" s="59" t="str">
        <f t="shared" si="14"/>
        <v/>
      </c>
      <c r="Y23" s="59" t="str">
        <f t="shared" si="14"/>
        <v/>
      </c>
      <c r="Z23" s="59" t="str">
        <f t="shared" si="14"/>
        <v/>
      </c>
      <c r="AA23" s="59" t="str">
        <f t="shared" si="14"/>
        <v/>
      </c>
      <c r="AB23" s="59" t="str">
        <f t="shared" si="14"/>
        <v/>
      </c>
      <c r="AC23" s="59" t="str">
        <f t="shared" si="14"/>
        <v/>
      </c>
      <c r="AD23" s="59" t="str">
        <f t="shared" si="13"/>
        <v/>
      </c>
      <c r="AE23" s="59" t="str">
        <f t="shared" si="13"/>
        <v/>
      </c>
      <c r="AF23" s="59" t="str">
        <f t="shared" si="13"/>
        <v/>
      </c>
      <c r="AG23" s="59" t="str">
        <f t="shared" si="13"/>
        <v/>
      </c>
      <c r="AH23" s="59" t="str">
        <f t="shared" si="13"/>
        <v/>
      </c>
      <c r="AI23" s="59" t="str">
        <f t="shared" si="13"/>
        <v/>
      </c>
      <c r="AJ23" s="59" t="str">
        <f t="shared" si="13"/>
        <v/>
      </c>
      <c r="AK23" s="59" t="str">
        <f t="shared" si="13"/>
        <v/>
      </c>
      <c r="AL23" s="59" t="str">
        <f t="shared" si="13"/>
        <v/>
      </c>
      <c r="AM23" s="59" t="str">
        <f t="shared" si="13"/>
        <v/>
      </c>
    </row>
    <row r="24" spans="1:41" x14ac:dyDescent="0.25">
      <c r="A24" s="53" t="e">
        <f t="shared" si="4"/>
        <v>#REF!</v>
      </c>
      <c r="B24" s="56">
        <f t="shared" si="6"/>
        <v>21</v>
      </c>
      <c r="C24" s="48">
        <v>315</v>
      </c>
      <c r="D24" s="40" t="s">
        <v>464</v>
      </c>
      <c r="E24" s="48" t="e">
        <f>+VLOOKUP($C24,#REF!,2,"false")</f>
        <v>#REF!</v>
      </c>
      <c r="F24" s="48" t="e">
        <f>+VLOOKUP($C24,#REF!,3,"false")</f>
        <v>#REF!</v>
      </c>
      <c r="G24" s="48" t="e">
        <f>+VLOOKUP($C24,#REF!,4,"false")</f>
        <v>#REF!</v>
      </c>
      <c r="H24" s="48" t="e">
        <f>+VLOOKUP($C24,#REF!,5,"False")</f>
        <v>#REF!</v>
      </c>
      <c r="I24" s="56" t="e">
        <f>+VLOOKUP($C24,#REF!,6,"false")</f>
        <v>#REF!</v>
      </c>
      <c r="J24" s="57" t="e">
        <f t="shared" si="0"/>
        <v>#REF!</v>
      </c>
      <c r="K24" s="58" t="e">
        <f t="shared" si="1"/>
        <v>#REF!</v>
      </c>
      <c r="M24" s="53">
        <v>11</v>
      </c>
      <c r="N24" s="59" t="str">
        <f t="shared" si="12"/>
        <v/>
      </c>
      <c r="O24" s="59" t="str">
        <f t="shared" si="13"/>
        <v/>
      </c>
      <c r="P24" s="59" t="str">
        <f t="shared" si="13"/>
        <v/>
      </c>
      <c r="Q24" s="59" t="str">
        <f t="shared" si="13"/>
        <v/>
      </c>
      <c r="R24" s="59" t="str">
        <f t="shared" si="13"/>
        <v/>
      </c>
      <c r="S24" s="59" t="str">
        <f t="shared" si="13"/>
        <v/>
      </c>
      <c r="T24" s="59" t="str">
        <f t="shared" si="13"/>
        <v/>
      </c>
      <c r="U24" s="59" t="str">
        <f t="shared" si="13"/>
        <v/>
      </c>
      <c r="V24" s="59" t="str">
        <f t="shared" si="13"/>
        <v/>
      </c>
      <c r="W24" s="59" t="str">
        <f t="shared" si="13"/>
        <v/>
      </c>
      <c r="X24" s="59" t="str">
        <f t="shared" si="13"/>
        <v/>
      </c>
      <c r="Y24" s="59" t="str">
        <f t="shared" si="13"/>
        <v/>
      </c>
      <c r="Z24" s="59" t="str">
        <f t="shared" si="13"/>
        <v/>
      </c>
      <c r="AA24" s="59" t="str">
        <f t="shared" si="13"/>
        <v/>
      </c>
      <c r="AB24" s="59" t="str">
        <f t="shared" si="13"/>
        <v/>
      </c>
      <c r="AC24" s="59" t="str">
        <f t="shared" si="13"/>
        <v/>
      </c>
      <c r="AD24" s="59" t="str">
        <f t="shared" si="13"/>
        <v/>
      </c>
      <c r="AE24" s="59" t="str">
        <f t="shared" si="13"/>
        <v/>
      </c>
      <c r="AF24" s="59" t="str">
        <f t="shared" si="13"/>
        <v/>
      </c>
      <c r="AG24" s="59" t="str">
        <f t="shared" si="13"/>
        <v/>
      </c>
      <c r="AH24" s="59" t="str">
        <f t="shared" si="13"/>
        <v/>
      </c>
      <c r="AI24" s="59" t="str">
        <f t="shared" si="13"/>
        <v/>
      </c>
      <c r="AJ24" s="59" t="str">
        <f t="shared" si="13"/>
        <v/>
      </c>
      <c r="AK24" s="59" t="str">
        <f t="shared" si="13"/>
        <v/>
      </c>
      <c r="AL24" s="59" t="str">
        <f t="shared" si="13"/>
        <v/>
      </c>
      <c r="AM24" s="59" t="str">
        <f t="shared" si="13"/>
        <v/>
      </c>
    </row>
    <row r="25" spans="1:41" x14ac:dyDescent="0.25">
      <c r="A25" s="53" t="e">
        <f t="shared" si="4"/>
        <v>#REF!</v>
      </c>
      <c r="B25" s="56">
        <f t="shared" si="6"/>
        <v>22</v>
      </c>
      <c r="C25" s="48">
        <v>470</v>
      </c>
      <c r="D25" s="40" t="s">
        <v>465</v>
      </c>
      <c r="E25" s="48" t="e">
        <f>+VLOOKUP($C25,#REF!,2,"false")</f>
        <v>#REF!</v>
      </c>
      <c r="F25" s="48" t="e">
        <f>+VLOOKUP($C25,#REF!,3,"false")</f>
        <v>#REF!</v>
      </c>
      <c r="G25" s="48" t="e">
        <f>+VLOOKUP($C25,#REF!,4,"false")</f>
        <v>#REF!</v>
      </c>
      <c r="H25" s="48" t="e">
        <f>+VLOOKUP($C25,#REF!,5,"False")</f>
        <v>#REF!</v>
      </c>
      <c r="I25" s="56" t="e">
        <f>+VLOOKUP($C25,#REF!,6,"false")</f>
        <v>#REF!</v>
      </c>
      <c r="J25" s="57" t="e">
        <f t="shared" si="0"/>
        <v>#REF!</v>
      </c>
      <c r="K25" s="58" t="e">
        <f t="shared" si="1"/>
        <v>#REF!</v>
      </c>
      <c r="M25" s="53">
        <v>12</v>
      </c>
      <c r="N25" s="59" t="str">
        <f t="shared" si="12"/>
        <v/>
      </c>
      <c r="O25" s="59" t="str">
        <f t="shared" si="13"/>
        <v/>
      </c>
      <c r="P25" s="59" t="str">
        <f t="shared" si="13"/>
        <v/>
      </c>
      <c r="Q25" s="59" t="str">
        <f t="shared" si="13"/>
        <v/>
      </c>
      <c r="R25" s="59" t="str">
        <f t="shared" si="13"/>
        <v/>
      </c>
      <c r="S25" s="59" t="str">
        <f t="shared" si="13"/>
        <v/>
      </c>
      <c r="T25" s="59" t="str">
        <f t="shared" si="13"/>
        <v/>
      </c>
      <c r="U25" s="59" t="str">
        <f t="shared" si="13"/>
        <v/>
      </c>
      <c r="V25" s="59" t="str">
        <f t="shared" si="13"/>
        <v/>
      </c>
      <c r="W25" s="59" t="str">
        <f t="shared" si="13"/>
        <v/>
      </c>
      <c r="X25" s="59" t="str">
        <f t="shared" si="13"/>
        <v/>
      </c>
      <c r="Y25" s="59" t="str">
        <f t="shared" si="13"/>
        <v/>
      </c>
      <c r="Z25" s="59" t="str">
        <f t="shared" si="13"/>
        <v/>
      </c>
      <c r="AA25" s="59" t="str">
        <f t="shared" si="13"/>
        <v/>
      </c>
      <c r="AB25" s="59" t="str">
        <f t="shared" si="13"/>
        <v/>
      </c>
      <c r="AC25" s="59" t="str">
        <f t="shared" si="13"/>
        <v/>
      </c>
      <c r="AD25" s="59" t="str">
        <f t="shared" si="13"/>
        <v/>
      </c>
      <c r="AE25" s="59" t="str">
        <f t="shared" si="13"/>
        <v/>
      </c>
      <c r="AF25" s="59" t="str">
        <f t="shared" si="13"/>
        <v/>
      </c>
      <c r="AG25" s="59" t="str">
        <f t="shared" si="13"/>
        <v/>
      </c>
      <c r="AH25" s="59" t="str">
        <f t="shared" si="13"/>
        <v/>
      </c>
      <c r="AI25" s="59" t="str">
        <f t="shared" si="13"/>
        <v/>
      </c>
      <c r="AJ25" s="59" t="str">
        <f t="shared" si="13"/>
        <v/>
      </c>
      <c r="AK25" s="59" t="str">
        <f t="shared" si="13"/>
        <v/>
      </c>
      <c r="AL25" s="59" t="str">
        <f t="shared" si="13"/>
        <v/>
      </c>
      <c r="AM25" s="59" t="str">
        <f t="shared" si="13"/>
        <v/>
      </c>
    </row>
    <row r="26" spans="1:41" x14ac:dyDescent="0.25">
      <c r="A26" s="53" t="e">
        <f t="shared" si="4"/>
        <v>#REF!</v>
      </c>
      <c r="B26" s="56">
        <f t="shared" si="6"/>
        <v>23</v>
      </c>
      <c r="C26" s="48">
        <v>497</v>
      </c>
      <c r="D26" s="40" t="s">
        <v>466</v>
      </c>
      <c r="E26" s="48" t="e">
        <f>+VLOOKUP($C26,#REF!,2,"false")</f>
        <v>#REF!</v>
      </c>
      <c r="F26" s="48" t="e">
        <f>+VLOOKUP($C26,#REF!,3,"false")</f>
        <v>#REF!</v>
      </c>
      <c r="G26" s="48" t="e">
        <f>+VLOOKUP($C26,#REF!,4,"false")</f>
        <v>#REF!</v>
      </c>
      <c r="H26" s="48" t="e">
        <f>+VLOOKUP($C26,#REF!,5,"False")</f>
        <v>#REF!</v>
      </c>
      <c r="I26" s="56" t="e">
        <f>+VLOOKUP($C26,#REF!,6,"false")</f>
        <v>#REF!</v>
      </c>
      <c r="J26" s="57" t="e">
        <f t="shared" si="0"/>
        <v>#REF!</v>
      </c>
      <c r="K26" s="58" t="e">
        <f t="shared" si="1"/>
        <v>#REF!</v>
      </c>
      <c r="N26" s="59" t="str">
        <f t="shared" si="12"/>
        <v/>
      </c>
      <c r="O26" s="59" t="str">
        <f t="shared" si="13"/>
        <v/>
      </c>
      <c r="P26" s="59" t="str">
        <f t="shared" si="13"/>
        <v/>
      </c>
      <c r="Q26" s="59" t="str">
        <f t="shared" si="13"/>
        <v/>
      </c>
      <c r="R26" s="59" t="str">
        <f t="shared" si="13"/>
        <v/>
      </c>
      <c r="S26" s="59" t="str">
        <f t="shared" si="13"/>
        <v/>
      </c>
      <c r="T26" s="59" t="str">
        <f t="shared" si="13"/>
        <v/>
      </c>
      <c r="U26" s="59" t="str">
        <f t="shared" si="13"/>
        <v/>
      </c>
      <c r="V26" s="59" t="str">
        <f t="shared" si="13"/>
        <v/>
      </c>
      <c r="W26" s="59" t="str">
        <f t="shared" si="13"/>
        <v/>
      </c>
      <c r="X26" s="59" t="str">
        <f t="shared" si="13"/>
        <v/>
      </c>
      <c r="Y26" s="59" t="str">
        <f t="shared" si="13"/>
        <v/>
      </c>
      <c r="Z26" s="59" t="str">
        <f t="shared" si="13"/>
        <v/>
      </c>
      <c r="AA26" s="59" t="str">
        <f t="shared" si="13"/>
        <v/>
      </c>
      <c r="AB26" s="59" t="str">
        <f t="shared" si="13"/>
        <v/>
      </c>
      <c r="AC26" s="59" t="str">
        <f t="shared" si="13"/>
        <v/>
      </c>
      <c r="AD26" s="59" t="str">
        <f t="shared" si="13"/>
        <v/>
      </c>
      <c r="AE26" s="59" t="str">
        <f t="shared" si="13"/>
        <v/>
      </c>
      <c r="AF26" s="59" t="str">
        <f t="shared" si="13"/>
        <v/>
      </c>
      <c r="AG26" s="59" t="str">
        <f t="shared" si="13"/>
        <v/>
      </c>
      <c r="AH26" s="59" t="str">
        <f t="shared" si="13"/>
        <v/>
      </c>
      <c r="AI26" s="59" t="str">
        <f t="shared" si="13"/>
        <v/>
      </c>
      <c r="AJ26" s="59" t="str">
        <f t="shared" si="13"/>
        <v/>
      </c>
      <c r="AK26" s="59" t="str">
        <f t="shared" si="13"/>
        <v/>
      </c>
      <c r="AL26" s="59" t="str">
        <f t="shared" si="13"/>
        <v/>
      </c>
      <c r="AM26" s="59" t="str">
        <f t="shared" si="13"/>
        <v/>
      </c>
    </row>
    <row r="27" spans="1:41" x14ac:dyDescent="0.25">
      <c r="A27" s="53" t="e">
        <f t="shared" si="4"/>
        <v>#REF!</v>
      </c>
      <c r="B27" s="56">
        <f t="shared" si="6"/>
        <v>24</v>
      </c>
      <c r="C27" s="48">
        <v>453</v>
      </c>
      <c r="D27" s="40" t="s">
        <v>467</v>
      </c>
      <c r="E27" s="48" t="e">
        <f>+VLOOKUP($C27,#REF!,2,"false")</f>
        <v>#REF!</v>
      </c>
      <c r="F27" s="48" t="e">
        <f>+VLOOKUP($C27,#REF!,3,"false")</f>
        <v>#REF!</v>
      </c>
      <c r="G27" s="48" t="e">
        <f>+VLOOKUP($C27,#REF!,4,"false")</f>
        <v>#REF!</v>
      </c>
      <c r="H27" s="48" t="e">
        <f>+VLOOKUP($C27,#REF!,5,"False")</f>
        <v>#REF!</v>
      </c>
      <c r="I27" s="56" t="e">
        <f>+VLOOKUP($C27,#REF!,6,"false")</f>
        <v>#REF!</v>
      </c>
      <c r="J27" s="57" t="e">
        <f t="shared" si="0"/>
        <v>#REF!</v>
      </c>
      <c r="K27" s="58" t="e">
        <f t="shared" si="1"/>
        <v>#REF!</v>
      </c>
      <c r="N27" s="59" t="str">
        <f t="shared" si="12"/>
        <v/>
      </c>
      <c r="O27" s="59" t="str">
        <f t="shared" si="13"/>
        <v/>
      </c>
      <c r="P27" s="59" t="str">
        <f t="shared" si="13"/>
        <v/>
      </c>
      <c r="Q27" s="59" t="str">
        <f t="shared" si="13"/>
        <v/>
      </c>
      <c r="R27" s="59" t="str">
        <f t="shared" si="13"/>
        <v/>
      </c>
      <c r="S27" s="59" t="str">
        <f t="shared" si="13"/>
        <v/>
      </c>
      <c r="T27" s="59" t="str">
        <f t="shared" si="13"/>
        <v/>
      </c>
      <c r="U27" s="59" t="str">
        <f t="shared" si="13"/>
        <v/>
      </c>
      <c r="V27" s="59" t="str">
        <f t="shared" si="13"/>
        <v/>
      </c>
      <c r="W27" s="59" t="str">
        <f t="shared" si="13"/>
        <v/>
      </c>
      <c r="X27" s="59" t="str">
        <f t="shared" si="13"/>
        <v/>
      </c>
      <c r="Y27" s="59" t="str">
        <f t="shared" si="13"/>
        <v/>
      </c>
      <c r="Z27" s="59" t="str">
        <f t="shared" si="13"/>
        <v/>
      </c>
      <c r="AA27" s="59" t="str">
        <f t="shared" si="13"/>
        <v/>
      </c>
      <c r="AB27" s="59" t="str">
        <f t="shared" si="13"/>
        <v/>
      </c>
      <c r="AC27" s="59" t="str">
        <f t="shared" si="13"/>
        <v/>
      </c>
      <c r="AD27" s="59" t="str">
        <f t="shared" si="13"/>
        <v/>
      </c>
      <c r="AE27" s="59" t="str">
        <f t="shared" si="13"/>
        <v/>
      </c>
      <c r="AF27" s="59" t="str">
        <f t="shared" si="13"/>
        <v/>
      </c>
      <c r="AG27" s="59" t="str">
        <f t="shared" si="13"/>
        <v/>
      </c>
      <c r="AH27" s="59" t="str">
        <f t="shared" si="13"/>
        <v/>
      </c>
      <c r="AI27" s="59" t="str">
        <f t="shared" si="13"/>
        <v/>
      </c>
      <c r="AJ27" s="59" t="str">
        <f t="shared" si="13"/>
        <v/>
      </c>
      <c r="AK27" s="59" t="str">
        <f t="shared" si="13"/>
        <v/>
      </c>
      <c r="AL27" s="59" t="str">
        <f t="shared" si="13"/>
        <v/>
      </c>
      <c r="AM27" s="59" t="str">
        <f t="shared" si="13"/>
        <v/>
      </c>
    </row>
    <row r="28" spans="1:41" x14ac:dyDescent="0.25">
      <c r="A28" s="53" t="e">
        <f t="shared" si="4"/>
        <v>#REF!</v>
      </c>
      <c r="B28" s="56">
        <f t="shared" si="6"/>
        <v>25</v>
      </c>
      <c r="C28" s="48">
        <v>317</v>
      </c>
      <c r="D28" s="40" t="s">
        <v>468</v>
      </c>
      <c r="E28" s="48" t="e">
        <f>+VLOOKUP($C28,#REF!,2,"false")</f>
        <v>#REF!</v>
      </c>
      <c r="F28" s="48" t="e">
        <f>+VLOOKUP($C28,#REF!,3,"false")</f>
        <v>#REF!</v>
      </c>
      <c r="G28" s="48" t="e">
        <f>+VLOOKUP($C28,#REF!,4,"false")</f>
        <v>#REF!</v>
      </c>
      <c r="H28" s="48" t="e">
        <f>+VLOOKUP($C28,#REF!,5,"False")</f>
        <v>#REF!</v>
      </c>
      <c r="I28" s="56" t="e">
        <f>+VLOOKUP($C28,#REF!,6,"false")</f>
        <v>#REF!</v>
      </c>
      <c r="J28" s="57" t="e">
        <f t="shared" si="0"/>
        <v>#REF!</v>
      </c>
      <c r="K28" s="58" t="e">
        <f t="shared" si="1"/>
        <v>#REF!</v>
      </c>
      <c r="M28" s="54" t="s">
        <v>48</v>
      </c>
      <c r="N28" s="60">
        <f>IF(N24="",1000,SUM(N22:N24))</f>
        <v>1000</v>
      </c>
      <c r="O28" s="60">
        <f t="shared" ref="O28:AM28" si="15">IF(O24="",1000,SUM(O22:O24))</f>
        <v>1000</v>
      </c>
      <c r="P28" s="60">
        <f t="shared" si="15"/>
        <v>1000</v>
      </c>
      <c r="Q28" s="60">
        <f t="shared" si="15"/>
        <v>1000</v>
      </c>
      <c r="R28" s="60">
        <f t="shared" si="15"/>
        <v>1000</v>
      </c>
      <c r="S28" s="60">
        <f t="shared" si="15"/>
        <v>1000</v>
      </c>
      <c r="T28" s="60">
        <f t="shared" si="15"/>
        <v>1000</v>
      </c>
      <c r="U28" s="60">
        <f t="shared" si="15"/>
        <v>1000</v>
      </c>
      <c r="V28" s="60">
        <f t="shared" si="15"/>
        <v>1000</v>
      </c>
      <c r="W28" s="60">
        <f t="shared" si="15"/>
        <v>1000</v>
      </c>
      <c r="X28" s="60">
        <f t="shared" si="15"/>
        <v>1000</v>
      </c>
      <c r="Y28" s="60">
        <f t="shared" si="15"/>
        <v>1000</v>
      </c>
      <c r="Z28" s="60">
        <f t="shared" si="15"/>
        <v>1000</v>
      </c>
      <c r="AA28" s="60">
        <f t="shared" si="15"/>
        <v>1000</v>
      </c>
      <c r="AB28" s="60">
        <f t="shared" si="15"/>
        <v>1000</v>
      </c>
      <c r="AC28" s="60">
        <f t="shared" si="15"/>
        <v>1000</v>
      </c>
      <c r="AD28" s="60">
        <f t="shared" si="15"/>
        <v>1000</v>
      </c>
      <c r="AE28" s="60">
        <f t="shared" si="15"/>
        <v>1000</v>
      </c>
      <c r="AF28" s="60">
        <f t="shared" si="15"/>
        <v>1000</v>
      </c>
      <c r="AG28" s="60">
        <f t="shared" si="15"/>
        <v>1000</v>
      </c>
      <c r="AH28" s="60">
        <f t="shared" si="15"/>
        <v>1000</v>
      </c>
      <c r="AI28" s="60">
        <f t="shared" si="15"/>
        <v>1000</v>
      </c>
      <c r="AJ28" s="60">
        <f t="shared" si="15"/>
        <v>1000</v>
      </c>
      <c r="AK28" s="60">
        <f t="shared" si="15"/>
        <v>1000</v>
      </c>
      <c r="AL28" s="60">
        <f t="shared" si="15"/>
        <v>1000</v>
      </c>
      <c r="AM28" s="60">
        <f t="shared" si="15"/>
        <v>1000</v>
      </c>
    </row>
    <row r="29" spans="1:41" x14ac:dyDescent="0.25">
      <c r="A29" s="53" t="e">
        <f t="shared" si="4"/>
        <v>#REF!</v>
      </c>
      <c r="B29" s="56">
        <f t="shared" si="6"/>
        <v>26</v>
      </c>
      <c r="C29" s="48">
        <v>286</v>
      </c>
      <c r="D29" s="40" t="s">
        <v>469</v>
      </c>
      <c r="E29" s="48" t="e">
        <f>+VLOOKUP($C29,#REF!,2,"false")</f>
        <v>#REF!</v>
      </c>
      <c r="F29" s="48" t="e">
        <f>+VLOOKUP($C29,#REF!,3,"false")</f>
        <v>#REF!</v>
      </c>
      <c r="G29" s="48" t="e">
        <f>+VLOOKUP($C29,#REF!,4,"false")</f>
        <v>#REF!</v>
      </c>
      <c r="H29" s="48" t="e">
        <f>+VLOOKUP($C29,#REF!,5,"False")</f>
        <v>#REF!</v>
      </c>
      <c r="I29" s="56" t="e">
        <f>+VLOOKUP($C29,#REF!,6,"false")</f>
        <v>#REF!</v>
      </c>
      <c r="J29" s="57" t="e">
        <f t="shared" si="0"/>
        <v>#REF!</v>
      </c>
      <c r="K29" s="58" t="e">
        <f t="shared" si="1"/>
        <v>#REF!</v>
      </c>
      <c r="M29" s="54" t="s">
        <v>29</v>
      </c>
      <c r="N29" s="61">
        <f>RANK(N28,($N$10:$AM$10,$N$19:$AM$19,$N$28:$AM$28, $N$37:$AM$37),1)</f>
        <v>1</v>
      </c>
      <c r="O29" s="61">
        <f>RANK(O28,($N$10:$AM$10,$N$19:$AM$19,$N$28:$AM$28, $N$37:$AM$37),1)</f>
        <v>1</v>
      </c>
      <c r="P29" s="61">
        <f>RANK(P28,($N$10:$AM$10,$N$19:$AM$19,$N$28:$AM$28, $N$37:$AM$37),1)</f>
        <v>1</v>
      </c>
      <c r="Q29" s="61">
        <f>RANK(Q28,($N$10:$AM$10,$N$19:$AM$19,$N$28:$AM$28, $N$37:$AM$37),1)</f>
        <v>1</v>
      </c>
      <c r="R29" s="61">
        <f>RANK(R28,($N$10:$AM$10,$N$19:$AM$19,$N$28:$AM$28, $N$37:$AM$37),1)</f>
        <v>1</v>
      </c>
      <c r="S29" s="61">
        <f>RANK(S28,($N$10:$AM$10,$N$19:$AM$19,$N$28:$AM$28, $N$37:$AM$37),1)</f>
        <v>1</v>
      </c>
      <c r="T29" s="61">
        <f>RANK(T28,($N$10:$AM$10,$N$19:$AM$19,$N$28:$AM$28, $N$37:$AM$37),1)</f>
        <v>1</v>
      </c>
      <c r="U29" s="61">
        <f>RANK(U28,($N$10:$AM$10,$N$19:$AM$19,$N$28:$AM$28, $N$37:$AM$37),1)</f>
        <v>1</v>
      </c>
      <c r="V29" s="61">
        <f>RANK(V28,($N$10:$AM$10,$N$19:$AM$19,$N$28:$AM$28, $N$37:$AM$37),1)</f>
        <v>1</v>
      </c>
      <c r="W29" s="61">
        <f>RANK(W28,($N$10:$AM$10,$N$19:$AM$19,$N$28:$AM$28, $N$37:$AM$37),1)</f>
        <v>1</v>
      </c>
      <c r="X29" s="61">
        <f>RANK(X28,($N$10:$AM$10,$N$19:$AM$19,$N$28:$AM$28, $N$37:$AM$37),1)</f>
        <v>1</v>
      </c>
      <c r="Y29" s="61">
        <f>RANK(Y28,($N$10:$AM$10,$N$19:$AM$19,$N$28:$AM$28, $N$37:$AM$37),1)</f>
        <v>1</v>
      </c>
      <c r="Z29" s="61">
        <f>RANK(Z28,($N$10:$AM$10,$N$19:$AM$19,$N$28:$AM$28, $N$37:$AM$37),1)</f>
        <v>1</v>
      </c>
      <c r="AA29" s="61">
        <f>RANK(AA28,($N$10:$AM$10,$N$19:$AM$19,$N$28:$AM$28, $N$37:$AM$37),1)</f>
        <v>1</v>
      </c>
      <c r="AB29" s="61">
        <f>RANK(AB28,($N$10:$AM$10,$N$19:$AM$19,$N$28:$AM$28, $N$37:$AM$37),1)</f>
        <v>1</v>
      </c>
      <c r="AC29" s="61">
        <f>RANK(AC28,($N$10:$AM$10,$N$19:$AM$19,$N$28:$AM$28, $N$37:$AM$37),1)</f>
        <v>1</v>
      </c>
      <c r="AD29" s="61">
        <f>RANK(AD28,($N$10:$AM$10,$N$19:$AM$19,$N$28:$AM$28, $N$37:$AM$37),1)</f>
        <v>1</v>
      </c>
      <c r="AE29" s="61">
        <f>RANK(AE28,($N$10:$AM$10,$N$19:$AM$19,$N$28:$AM$28, $N$37:$AM$37),1)</f>
        <v>1</v>
      </c>
      <c r="AF29" s="61">
        <f>RANK(AF28,($N$10:$AM$10,$N$19:$AM$19,$N$28:$AM$28, $N$37:$AM$37),1)</f>
        <v>1</v>
      </c>
      <c r="AG29" s="61">
        <f>RANK(AG28,($N$10:$AM$10,$N$19:$AM$19,$N$28:$AM$28, $N$37:$AM$37),1)</f>
        <v>1</v>
      </c>
      <c r="AH29" s="61">
        <f>RANK(AH28,($N$10:$AM$10,$N$19:$AM$19,$N$28:$AM$28, $N$37:$AM$37),1)</f>
        <v>1</v>
      </c>
      <c r="AI29" s="61">
        <f>RANK(AI28,($N$10:$AM$10,$N$19:$AM$19,$N$28:$AM$28, $N$37:$AM$37),1)</f>
        <v>1</v>
      </c>
      <c r="AJ29" s="61">
        <f>RANK(AJ28,($N$10:$AM$10,$N$19:$AM$19,$N$28:$AM$28, $N$37:$AM$37),1)</f>
        <v>1</v>
      </c>
      <c r="AK29" s="61">
        <f>RANK(AK28,($N$10:$AM$10,$N$19:$AM$19,$N$28:$AM$28, $N$37:$AM$37),1)</f>
        <v>1</v>
      </c>
      <c r="AL29" s="61">
        <f>RANK(AL28,($N$10:$AM$10,$N$19:$AM$19,$N$28:$AM$28, $N$37:$AM$37),1)</f>
        <v>1</v>
      </c>
      <c r="AM29" s="61">
        <f>RANK(AM28,($N$10:$AM$10,$N$19:$AM$19,$N$28:$AM$28, $N$37:$AM$37),1)</f>
        <v>1</v>
      </c>
    </row>
    <row r="30" spans="1:41" x14ac:dyDescent="0.25">
      <c r="A30" s="53" t="e">
        <f t="shared" si="4"/>
        <v>#REF!</v>
      </c>
      <c r="B30" s="56">
        <f t="shared" si="6"/>
        <v>27</v>
      </c>
      <c r="C30" s="48">
        <v>450</v>
      </c>
      <c r="D30" s="40" t="s">
        <v>470</v>
      </c>
      <c r="E30" s="48" t="e">
        <f>+VLOOKUP($C30,#REF!,2,"false")</f>
        <v>#REF!</v>
      </c>
      <c r="F30" s="48" t="e">
        <f>+VLOOKUP($C30,#REF!,3,"false")</f>
        <v>#REF!</v>
      </c>
      <c r="G30" s="48" t="e">
        <f>+VLOOKUP($C30,#REF!,4,"false")</f>
        <v>#REF!</v>
      </c>
      <c r="H30" s="48" t="e">
        <f>+VLOOKUP($C30,#REF!,5,"False")</f>
        <v>#REF!</v>
      </c>
      <c r="I30" s="56" t="e">
        <f>+VLOOKUP($C30,#REF!,6,"false")</f>
        <v>#REF!</v>
      </c>
      <c r="J30" s="57" t="e">
        <f t="shared" si="0"/>
        <v>#REF!</v>
      </c>
      <c r="K30" s="58" t="e">
        <f t="shared" si="1"/>
        <v>#REF!</v>
      </c>
    </row>
    <row r="31" spans="1:41" x14ac:dyDescent="0.25">
      <c r="A31" s="53" t="e">
        <f t="shared" si="4"/>
        <v>#REF!</v>
      </c>
      <c r="B31" s="56">
        <f t="shared" si="6"/>
        <v>28</v>
      </c>
      <c r="C31" s="48">
        <v>474</v>
      </c>
      <c r="D31" s="40" t="s">
        <v>471</v>
      </c>
      <c r="E31" s="48" t="e">
        <f>+VLOOKUP($C31,#REF!,2,"false")</f>
        <v>#REF!</v>
      </c>
      <c r="F31" s="48" t="e">
        <f>+VLOOKUP($C31,#REF!,3,"false")</f>
        <v>#REF!</v>
      </c>
      <c r="G31" s="48" t="e">
        <f>+VLOOKUP($C31,#REF!,4,"false")</f>
        <v>#REF!</v>
      </c>
      <c r="H31" s="48" t="e">
        <f>+VLOOKUP($C31,#REF!,5,"False")</f>
        <v>#REF!</v>
      </c>
      <c r="I31" s="56" t="e">
        <f>+VLOOKUP($C31,#REF!,6,"false")</f>
        <v>#REF!</v>
      </c>
      <c r="J31" s="57" t="e">
        <f t="shared" si="0"/>
        <v>#REF!</v>
      </c>
      <c r="K31" s="58" t="e">
        <f t="shared" si="1"/>
        <v>#REF!</v>
      </c>
      <c r="M31" s="53">
        <v>13</v>
      </c>
      <c r="N31" s="59" t="str">
        <f t="shared" ref="N31:N36" si="16">+IF(ISNA(VLOOKUP(N$3&amp;"  "&amp;$M31,$A$3:$I$110,2,0)),"",VLOOKUP(N$3&amp;"  "&amp;$M31,$A$3:$I$110,2,0))</f>
        <v/>
      </c>
      <c r="O31" s="59" t="str">
        <f t="shared" ref="O31:AD36" si="17">+IF(ISNA(VLOOKUP(O$3&amp;"  "&amp;$M31,$A$3:$I$110,2,0)),"",VLOOKUP(O$3&amp;"  "&amp;$M31,$A$3:$I$110,2,0))</f>
        <v/>
      </c>
      <c r="P31" s="59" t="str">
        <f t="shared" si="17"/>
        <v/>
      </c>
      <c r="Q31" s="59" t="str">
        <f t="shared" si="17"/>
        <v/>
      </c>
      <c r="R31" s="59" t="str">
        <f t="shared" si="17"/>
        <v/>
      </c>
      <c r="S31" s="59" t="str">
        <f t="shared" si="17"/>
        <v/>
      </c>
      <c r="T31" s="59" t="str">
        <f t="shared" si="17"/>
        <v/>
      </c>
      <c r="U31" s="59" t="str">
        <f t="shared" si="17"/>
        <v/>
      </c>
      <c r="V31" s="59" t="str">
        <f t="shared" si="17"/>
        <v/>
      </c>
      <c r="W31" s="59" t="str">
        <f t="shared" si="17"/>
        <v/>
      </c>
      <c r="X31" s="59" t="str">
        <f t="shared" si="17"/>
        <v/>
      </c>
      <c r="Y31" s="59" t="str">
        <f t="shared" si="17"/>
        <v/>
      </c>
      <c r="Z31" s="59" t="str">
        <f t="shared" si="17"/>
        <v/>
      </c>
      <c r="AA31" s="59" t="str">
        <f t="shared" si="17"/>
        <v/>
      </c>
      <c r="AB31" s="59" t="str">
        <f t="shared" si="17"/>
        <v/>
      </c>
      <c r="AC31" s="59" t="str">
        <f t="shared" si="17"/>
        <v/>
      </c>
      <c r="AD31" s="59" t="str">
        <f t="shared" si="17"/>
        <v/>
      </c>
      <c r="AE31" s="59" t="str">
        <f t="shared" ref="AE31:AM36" si="18">+IF(ISNA(VLOOKUP(AE$3&amp;"  "&amp;$M31,$A$3:$I$110,2,0)),"",VLOOKUP(AE$3&amp;"  "&amp;$M31,$A$3:$I$110,2,0))</f>
        <v/>
      </c>
      <c r="AF31" s="59" t="str">
        <f t="shared" si="18"/>
        <v/>
      </c>
      <c r="AG31" s="59" t="str">
        <f t="shared" si="18"/>
        <v/>
      </c>
      <c r="AH31" s="59" t="str">
        <f t="shared" si="18"/>
        <v/>
      </c>
      <c r="AI31" s="59" t="str">
        <f t="shared" si="18"/>
        <v/>
      </c>
      <c r="AJ31" s="59" t="str">
        <f t="shared" si="18"/>
        <v/>
      </c>
      <c r="AK31" s="59" t="str">
        <f t="shared" si="18"/>
        <v/>
      </c>
      <c r="AL31" s="59" t="str">
        <f t="shared" si="18"/>
        <v/>
      </c>
      <c r="AM31" s="59" t="str">
        <f t="shared" si="18"/>
        <v/>
      </c>
    </row>
    <row r="32" spans="1:41" x14ac:dyDescent="0.25">
      <c r="A32" s="53" t="e">
        <f t="shared" si="4"/>
        <v>#REF!</v>
      </c>
      <c r="B32" s="56">
        <f t="shared" si="6"/>
        <v>29</v>
      </c>
      <c r="C32" s="48">
        <v>459</v>
      </c>
      <c r="D32" s="40" t="s">
        <v>386</v>
      </c>
      <c r="E32" s="48" t="e">
        <f>+VLOOKUP($C32,#REF!,2,"false")</f>
        <v>#REF!</v>
      </c>
      <c r="F32" s="48" t="e">
        <f>+VLOOKUP($C32,#REF!,3,"false")</f>
        <v>#REF!</v>
      </c>
      <c r="G32" s="48" t="e">
        <f>+VLOOKUP($C32,#REF!,4,"false")</f>
        <v>#REF!</v>
      </c>
      <c r="H32" s="48" t="e">
        <f>+VLOOKUP($C32,#REF!,5,"False")</f>
        <v>#REF!</v>
      </c>
      <c r="I32" s="56" t="e">
        <f>+VLOOKUP($C32,#REF!,6,"false")</f>
        <v>#REF!</v>
      </c>
      <c r="J32" s="57" t="e">
        <f t="shared" si="0"/>
        <v>#REF!</v>
      </c>
      <c r="K32" s="58" t="e">
        <f t="shared" si="1"/>
        <v>#REF!</v>
      </c>
      <c r="M32" s="53">
        <v>14</v>
      </c>
      <c r="N32" s="59" t="str">
        <f t="shared" si="16"/>
        <v/>
      </c>
      <c r="O32" s="59" t="str">
        <f t="shared" si="17"/>
        <v/>
      </c>
      <c r="P32" s="59" t="str">
        <f t="shared" si="17"/>
        <v/>
      </c>
      <c r="Q32" s="59" t="str">
        <f t="shared" si="17"/>
        <v/>
      </c>
      <c r="R32" s="59" t="str">
        <f t="shared" si="17"/>
        <v/>
      </c>
      <c r="S32" s="59" t="str">
        <f t="shared" si="17"/>
        <v/>
      </c>
      <c r="T32" s="59" t="str">
        <f t="shared" si="17"/>
        <v/>
      </c>
      <c r="U32" s="59" t="str">
        <f t="shared" si="17"/>
        <v/>
      </c>
      <c r="V32" s="59" t="str">
        <f t="shared" si="17"/>
        <v/>
      </c>
      <c r="W32" s="59" t="str">
        <f t="shared" si="17"/>
        <v/>
      </c>
      <c r="X32" s="59" t="str">
        <f t="shared" si="17"/>
        <v/>
      </c>
      <c r="Y32" s="59" t="str">
        <f t="shared" si="17"/>
        <v/>
      </c>
      <c r="Z32" s="59" t="str">
        <f t="shared" si="17"/>
        <v/>
      </c>
      <c r="AA32" s="59" t="str">
        <f t="shared" si="17"/>
        <v/>
      </c>
      <c r="AB32" s="59" t="str">
        <f t="shared" si="17"/>
        <v/>
      </c>
      <c r="AC32" s="59" t="str">
        <f t="shared" si="17"/>
        <v/>
      </c>
      <c r="AD32" s="59" t="str">
        <f t="shared" si="17"/>
        <v/>
      </c>
      <c r="AE32" s="59" t="str">
        <f t="shared" si="18"/>
        <v/>
      </c>
      <c r="AF32" s="59" t="str">
        <f t="shared" si="18"/>
        <v/>
      </c>
      <c r="AG32" s="59" t="str">
        <f t="shared" si="18"/>
        <v/>
      </c>
      <c r="AH32" s="59" t="str">
        <f t="shared" si="18"/>
        <v/>
      </c>
      <c r="AI32" s="59" t="str">
        <f t="shared" si="18"/>
        <v/>
      </c>
      <c r="AJ32" s="59" t="str">
        <f t="shared" si="18"/>
        <v/>
      </c>
      <c r="AK32" s="59" t="str">
        <f t="shared" si="18"/>
        <v/>
      </c>
      <c r="AL32" s="59" t="str">
        <f t="shared" si="18"/>
        <v/>
      </c>
      <c r="AM32" s="59" t="str">
        <f t="shared" si="18"/>
        <v/>
      </c>
    </row>
    <row r="33" spans="1:39" x14ac:dyDescent="0.25">
      <c r="A33" s="53" t="e">
        <f t="shared" si="4"/>
        <v>#REF!</v>
      </c>
      <c r="B33" s="56">
        <f t="shared" si="6"/>
        <v>30</v>
      </c>
      <c r="C33" s="48">
        <v>485</v>
      </c>
      <c r="D33" s="40" t="s">
        <v>398</v>
      </c>
      <c r="E33" s="48" t="e">
        <f>+VLOOKUP($C33,#REF!,2,"false")</f>
        <v>#REF!</v>
      </c>
      <c r="F33" s="48" t="e">
        <f>+VLOOKUP($C33,#REF!,3,"false")</f>
        <v>#REF!</v>
      </c>
      <c r="G33" s="48" t="e">
        <f>+VLOOKUP($C33,#REF!,4,"false")</f>
        <v>#REF!</v>
      </c>
      <c r="H33" s="48" t="e">
        <f>+VLOOKUP($C33,#REF!,5,"False")</f>
        <v>#REF!</v>
      </c>
      <c r="I33" s="56" t="e">
        <f>+VLOOKUP($C33,#REF!,6,"false")</f>
        <v>#REF!</v>
      </c>
      <c r="J33" s="57" t="e">
        <f t="shared" si="0"/>
        <v>#REF!</v>
      </c>
      <c r="K33" s="58" t="e">
        <f t="shared" si="1"/>
        <v>#REF!</v>
      </c>
      <c r="M33" s="53">
        <v>15</v>
      </c>
      <c r="N33" s="59" t="str">
        <f t="shared" si="16"/>
        <v/>
      </c>
      <c r="O33" s="59" t="str">
        <f t="shared" si="17"/>
        <v/>
      </c>
      <c r="P33" s="59" t="str">
        <f t="shared" si="17"/>
        <v/>
      </c>
      <c r="Q33" s="59" t="str">
        <f t="shared" si="17"/>
        <v/>
      </c>
      <c r="R33" s="59" t="str">
        <f t="shared" si="17"/>
        <v/>
      </c>
      <c r="S33" s="59" t="str">
        <f t="shared" si="17"/>
        <v/>
      </c>
      <c r="T33" s="59" t="str">
        <f t="shared" si="17"/>
        <v/>
      </c>
      <c r="U33" s="59" t="str">
        <f t="shared" si="17"/>
        <v/>
      </c>
      <c r="V33" s="59" t="str">
        <f t="shared" si="17"/>
        <v/>
      </c>
      <c r="W33" s="59" t="str">
        <f t="shared" si="17"/>
        <v/>
      </c>
      <c r="X33" s="59" t="str">
        <f t="shared" si="17"/>
        <v/>
      </c>
      <c r="Y33" s="59" t="str">
        <f t="shared" si="17"/>
        <v/>
      </c>
      <c r="Z33" s="59" t="str">
        <f t="shared" si="17"/>
        <v/>
      </c>
      <c r="AA33" s="59" t="str">
        <f t="shared" si="17"/>
        <v/>
      </c>
      <c r="AB33" s="59" t="str">
        <f t="shared" si="17"/>
        <v/>
      </c>
      <c r="AC33" s="59" t="str">
        <f t="shared" si="17"/>
        <v/>
      </c>
      <c r="AD33" s="59" t="str">
        <f t="shared" si="17"/>
        <v/>
      </c>
      <c r="AE33" s="59" t="str">
        <f t="shared" si="18"/>
        <v/>
      </c>
      <c r="AF33" s="59" t="str">
        <f t="shared" si="18"/>
        <v/>
      </c>
      <c r="AG33" s="59" t="str">
        <f t="shared" si="18"/>
        <v/>
      </c>
      <c r="AH33" s="59" t="str">
        <f t="shared" si="18"/>
        <v/>
      </c>
      <c r="AI33" s="59" t="str">
        <f t="shared" si="18"/>
        <v/>
      </c>
      <c r="AJ33" s="59" t="str">
        <f t="shared" si="18"/>
        <v/>
      </c>
      <c r="AK33" s="59" t="str">
        <f t="shared" si="18"/>
        <v/>
      </c>
      <c r="AL33" s="59" t="str">
        <f t="shared" si="18"/>
        <v/>
      </c>
      <c r="AM33" s="59" t="str">
        <f t="shared" si="18"/>
        <v/>
      </c>
    </row>
    <row r="34" spans="1:39" x14ac:dyDescent="0.25">
      <c r="A34" s="53" t="e">
        <f t="shared" si="4"/>
        <v>#REF!</v>
      </c>
      <c r="B34" s="56">
        <f t="shared" si="6"/>
        <v>31</v>
      </c>
      <c r="C34" s="48">
        <v>471</v>
      </c>
      <c r="D34" s="40" t="s">
        <v>472</v>
      </c>
      <c r="E34" s="48" t="e">
        <f>+VLOOKUP($C34,#REF!,2,"false")</f>
        <v>#REF!</v>
      </c>
      <c r="F34" s="48" t="e">
        <f>+VLOOKUP($C34,#REF!,3,"false")</f>
        <v>#REF!</v>
      </c>
      <c r="G34" s="48" t="e">
        <f>+VLOOKUP($C34,#REF!,4,"false")</f>
        <v>#REF!</v>
      </c>
      <c r="H34" s="48" t="e">
        <f>+VLOOKUP($C34,#REF!,5,"False")</f>
        <v>#REF!</v>
      </c>
      <c r="I34" s="56" t="e">
        <f>+VLOOKUP($C34,#REF!,6,"false")</f>
        <v>#REF!</v>
      </c>
      <c r="J34" s="57" t="e">
        <f t="shared" si="0"/>
        <v>#REF!</v>
      </c>
      <c r="K34" s="58" t="e">
        <f t="shared" si="1"/>
        <v>#REF!</v>
      </c>
      <c r="M34" s="53">
        <v>16</v>
      </c>
      <c r="N34" s="59" t="str">
        <f t="shared" si="16"/>
        <v/>
      </c>
      <c r="O34" s="59" t="str">
        <f t="shared" si="17"/>
        <v/>
      </c>
      <c r="P34" s="59" t="str">
        <f t="shared" si="17"/>
        <v/>
      </c>
      <c r="Q34" s="59" t="str">
        <f t="shared" si="17"/>
        <v/>
      </c>
      <c r="R34" s="59" t="str">
        <f t="shared" si="17"/>
        <v/>
      </c>
      <c r="S34" s="59" t="str">
        <f t="shared" si="17"/>
        <v/>
      </c>
      <c r="T34" s="59" t="str">
        <f t="shared" si="17"/>
        <v/>
      </c>
      <c r="U34" s="59" t="str">
        <f t="shared" si="17"/>
        <v/>
      </c>
      <c r="V34" s="59" t="str">
        <f t="shared" si="17"/>
        <v/>
      </c>
      <c r="W34" s="59" t="str">
        <f t="shared" si="17"/>
        <v/>
      </c>
      <c r="X34" s="59" t="str">
        <f t="shared" si="17"/>
        <v/>
      </c>
      <c r="Y34" s="59" t="str">
        <f t="shared" si="17"/>
        <v/>
      </c>
      <c r="Z34" s="59" t="str">
        <f t="shared" si="17"/>
        <v/>
      </c>
      <c r="AA34" s="59" t="str">
        <f t="shared" si="17"/>
        <v/>
      </c>
      <c r="AB34" s="59" t="str">
        <f t="shared" si="17"/>
        <v/>
      </c>
      <c r="AC34" s="59" t="str">
        <f t="shared" si="17"/>
        <v/>
      </c>
      <c r="AD34" s="59" t="str">
        <f t="shared" si="17"/>
        <v/>
      </c>
      <c r="AE34" s="59" t="str">
        <f t="shared" si="18"/>
        <v/>
      </c>
      <c r="AF34" s="59" t="str">
        <f t="shared" si="18"/>
        <v/>
      </c>
      <c r="AG34" s="59" t="str">
        <f t="shared" si="18"/>
        <v/>
      </c>
      <c r="AH34" s="59" t="str">
        <f t="shared" si="18"/>
        <v/>
      </c>
      <c r="AI34" s="59" t="str">
        <f t="shared" si="18"/>
        <v/>
      </c>
      <c r="AJ34" s="59" t="str">
        <f t="shared" si="18"/>
        <v/>
      </c>
      <c r="AK34" s="59" t="str">
        <f t="shared" si="18"/>
        <v/>
      </c>
      <c r="AL34" s="59" t="str">
        <f t="shared" si="18"/>
        <v/>
      </c>
      <c r="AM34" s="59" t="str">
        <f t="shared" si="18"/>
        <v/>
      </c>
    </row>
    <row r="35" spans="1:39" x14ac:dyDescent="0.25">
      <c r="A35" s="53" t="e">
        <f t="shared" si="4"/>
        <v>#REF!</v>
      </c>
      <c r="B35" s="56">
        <f t="shared" si="6"/>
        <v>32</v>
      </c>
      <c r="C35" s="48">
        <v>491</v>
      </c>
      <c r="D35" s="40" t="s">
        <v>400</v>
      </c>
      <c r="E35" s="48" t="e">
        <f>+VLOOKUP($C35,#REF!,2,"false")</f>
        <v>#REF!</v>
      </c>
      <c r="F35" s="48" t="e">
        <f>+VLOOKUP($C35,#REF!,3,"false")</f>
        <v>#REF!</v>
      </c>
      <c r="G35" s="48" t="e">
        <f>+VLOOKUP($C35,#REF!,4,"false")</f>
        <v>#REF!</v>
      </c>
      <c r="H35" s="48" t="e">
        <f>+VLOOKUP($C35,#REF!,5,"False")</f>
        <v>#REF!</v>
      </c>
      <c r="I35" s="56" t="e">
        <f>+VLOOKUP($C35,#REF!,6,"false")</f>
        <v>#REF!</v>
      </c>
      <c r="J35" s="57" t="e">
        <f t="shared" si="0"/>
        <v>#REF!</v>
      </c>
      <c r="K35" s="58" t="e">
        <f t="shared" si="1"/>
        <v>#REF!</v>
      </c>
      <c r="N35" s="59" t="str">
        <f t="shared" si="16"/>
        <v/>
      </c>
      <c r="O35" s="59" t="str">
        <f t="shared" si="17"/>
        <v/>
      </c>
      <c r="P35" s="59" t="str">
        <f t="shared" si="17"/>
        <v/>
      </c>
      <c r="Q35" s="59" t="str">
        <f t="shared" si="17"/>
        <v/>
      </c>
      <c r="R35" s="59" t="str">
        <f t="shared" si="17"/>
        <v/>
      </c>
      <c r="S35" s="59" t="str">
        <f t="shared" si="17"/>
        <v/>
      </c>
      <c r="T35" s="59" t="str">
        <f t="shared" si="17"/>
        <v/>
      </c>
      <c r="U35" s="59" t="str">
        <f t="shared" si="17"/>
        <v/>
      </c>
      <c r="V35" s="59" t="str">
        <f t="shared" si="17"/>
        <v/>
      </c>
      <c r="W35" s="59" t="str">
        <f t="shared" si="17"/>
        <v/>
      </c>
      <c r="X35" s="59" t="str">
        <f t="shared" si="17"/>
        <v/>
      </c>
      <c r="Y35" s="59" t="str">
        <f t="shared" si="17"/>
        <v/>
      </c>
      <c r="Z35" s="59" t="str">
        <f t="shared" si="17"/>
        <v/>
      </c>
      <c r="AA35" s="59" t="str">
        <f t="shared" si="17"/>
        <v/>
      </c>
      <c r="AB35" s="59" t="str">
        <f t="shared" si="17"/>
        <v/>
      </c>
      <c r="AC35" s="59" t="str">
        <f t="shared" si="17"/>
        <v/>
      </c>
      <c r="AD35" s="59" t="str">
        <f t="shared" si="17"/>
        <v/>
      </c>
      <c r="AE35" s="59" t="str">
        <f t="shared" si="18"/>
        <v/>
      </c>
      <c r="AF35" s="59" t="str">
        <f t="shared" si="18"/>
        <v/>
      </c>
      <c r="AG35" s="59" t="str">
        <f t="shared" si="18"/>
        <v/>
      </c>
      <c r="AH35" s="59" t="str">
        <f t="shared" si="18"/>
        <v/>
      </c>
      <c r="AI35" s="59" t="str">
        <f t="shared" si="18"/>
        <v/>
      </c>
      <c r="AJ35" s="59" t="str">
        <f t="shared" si="18"/>
        <v/>
      </c>
      <c r="AK35" s="59" t="str">
        <f t="shared" si="18"/>
        <v/>
      </c>
      <c r="AL35" s="59" t="str">
        <f t="shared" si="18"/>
        <v/>
      </c>
      <c r="AM35" s="59" t="str">
        <f t="shared" si="18"/>
        <v/>
      </c>
    </row>
    <row r="36" spans="1:39" x14ac:dyDescent="0.25">
      <c r="A36" s="53" t="e">
        <f t="shared" si="4"/>
        <v>#REF!</v>
      </c>
      <c r="B36" s="56">
        <f t="shared" si="6"/>
        <v>33</v>
      </c>
      <c r="C36" s="48">
        <v>488</v>
      </c>
      <c r="D36" s="40" t="s">
        <v>473</v>
      </c>
      <c r="E36" s="48" t="e">
        <f>+VLOOKUP($C36,#REF!,2,"false")</f>
        <v>#REF!</v>
      </c>
      <c r="F36" s="48" t="e">
        <f>+VLOOKUP($C36,#REF!,3,"false")</f>
        <v>#REF!</v>
      </c>
      <c r="G36" s="48" t="e">
        <f>+VLOOKUP($C36,#REF!,4,"false")</f>
        <v>#REF!</v>
      </c>
      <c r="H36" s="48" t="e">
        <f>+VLOOKUP($C36,#REF!,5,"False")</f>
        <v>#REF!</v>
      </c>
      <c r="I36" s="56" t="e">
        <f>+VLOOKUP($C36,#REF!,6,"false")</f>
        <v>#REF!</v>
      </c>
      <c r="J36" s="57" t="e">
        <f t="shared" ref="J36:J53" si="19">TEXT(SUMPRODUCT(--(G36=$G$4:$G$398),--(B36&gt;$B$4:$B$398))+1,0)</f>
        <v>#REF!</v>
      </c>
      <c r="K36" s="58" t="e">
        <f t="shared" si="1"/>
        <v>#REF!</v>
      </c>
      <c r="N36" s="59" t="str">
        <f t="shared" si="16"/>
        <v/>
      </c>
      <c r="O36" s="59" t="str">
        <f t="shared" si="17"/>
        <v/>
      </c>
      <c r="P36" s="59" t="str">
        <f t="shared" si="17"/>
        <v/>
      </c>
      <c r="Q36" s="59" t="str">
        <f t="shared" si="17"/>
        <v/>
      </c>
      <c r="R36" s="59" t="str">
        <f t="shared" si="17"/>
        <v/>
      </c>
      <c r="S36" s="59" t="str">
        <f t="shared" si="17"/>
        <v/>
      </c>
      <c r="T36" s="59" t="str">
        <f t="shared" si="17"/>
        <v/>
      </c>
      <c r="U36" s="59" t="str">
        <f t="shared" si="17"/>
        <v/>
      </c>
      <c r="V36" s="59" t="str">
        <f t="shared" si="17"/>
        <v/>
      </c>
      <c r="W36" s="59" t="str">
        <f t="shared" si="17"/>
        <v/>
      </c>
      <c r="X36" s="59" t="str">
        <f t="shared" si="17"/>
        <v/>
      </c>
      <c r="Y36" s="59" t="str">
        <f t="shared" si="17"/>
        <v/>
      </c>
      <c r="Z36" s="59" t="str">
        <f t="shared" si="17"/>
        <v/>
      </c>
      <c r="AA36" s="59" t="str">
        <f t="shared" si="17"/>
        <v/>
      </c>
      <c r="AB36" s="59" t="str">
        <f t="shared" si="17"/>
        <v/>
      </c>
      <c r="AC36" s="59" t="str">
        <f t="shared" si="17"/>
        <v/>
      </c>
      <c r="AD36" s="59" t="str">
        <f t="shared" si="17"/>
        <v/>
      </c>
      <c r="AE36" s="59" t="str">
        <f t="shared" si="18"/>
        <v/>
      </c>
      <c r="AF36" s="59" t="str">
        <f t="shared" si="18"/>
        <v/>
      </c>
      <c r="AG36" s="59" t="str">
        <f t="shared" si="18"/>
        <v/>
      </c>
      <c r="AH36" s="59" t="str">
        <f t="shared" si="18"/>
        <v/>
      </c>
      <c r="AI36" s="59" t="str">
        <f t="shared" si="18"/>
        <v/>
      </c>
      <c r="AJ36" s="59" t="str">
        <f t="shared" si="18"/>
        <v/>
      </c>
      <c r="AK36" s="59" t="str">
        <f t="shared" si="18"/>
        <v/>
      </c>
      <c r="AL36" s="59" t="str">
        <f t="shared" si="18"/>
        <v/>
      </c>
      <c r="AM36" s="59" t="str">
        <f t="shared" si="18"/>
        <v/>
      </c>
    </row>
    <row r="37" spans="1:39" x14ac:dyDescent="0.25">
      <c r="A37" s="53" t="e">
        <f t="shared" si="4"/>
        <v>#REF!</v>
      </c>
      <c r="B37" s="56">
        <f t="shared" si="6"/>
        <v>34</v>
      </c>
      <c r="C37" s="48">
        <v>484</v>
      </c>
      <c r="D37" s="40" t="s">
        <v>474</v>
      </c>
      <c r="E37" s="48" t="e">
        <f>+VLOOKUP($C37,#REF!,2,"false")</f>
        <v>#REF!</v>
      </c>
      <c r="F37" s="48" t="e">
        <f>+VLOOKUP($C37,#REF!,3,"false")</f>
        <v>#REF!</v>
      </c>
      <c r="G37" s="48" t="e">
        <f>+VLOOKUP($C37,#REF!,4,"false")</f>
        <v>#REF!</v>
      </c>
      <c r="H37" s="48" t="e">
        <f>+VLOOKUP($C37,#REF!,5,"False")</f>
        <v>#REF!</v>
      </c>
      <c r="I37" s="56" t="e">
        <f>+VLOOKUP($C37,#REF!,6,"false")</f>
        <v>#REF!</v>
      </c>
      <c r="J37" s="57" t="e">
        <f t="shared" si="19"/>
        <v>#REF!</v>
      </c>
      <c r="K37" s="58" t="e">
        <f t="shared" si="1"/>
        <v>#REF!</v>
      </c>
      <c r="M37" s="54" t="s">
        <v>48</v>
      </c>
      <c r="N37" s="60">
        <f>IF(N33="",1000,SUM(N31:N33))</f>
        <v>1000</v>
      </c>
      <c r="O37" s="60">
        <f t="shared" ref="O37:AM37" si="20">IF(O33="",1000,SUM(O31:O33))</f>
        <v>1000</v>
      </c>
      <c r="P37" s="60">
        <f t="shared" si="20"/>
        <v>1000</v>
      </c>
      <c r="Q37" s="60">
        <f t="shared" si="20"/>
        <v>1000</v>
      </c>
      <c r="R37" s="60">
        <f t="shared" si="20"/>
        <v>1000</v>
      </c>
      <c r="S37" s="60">
        <f t="shared" si="20"/>
        <v>1000</v>
      </c>
      <c r="T37" s="60">
        <f t="shared" si="20"/>
        <v>1000</v>
      </c>
      <c r="U37" s="60">
        <f t="shared" si="20"/>
        <v>1000</v>
      </c>
      <c r="V37" s="60">
        <f t="shared" si="20"/>
        <v>1000</v>
      </c>
      <c r="W37" s="60">
        <f t="shared" si="20"/>
        <v>1000</v>
      </c>
      <c r="X37" s="60">
        <f t="shared" si="20"/>
        <v>1000</v>
      </c>
      <c r="Y37" s="60">
        <f t="shared" si="20"/>
        <v>1000</v>
      </c>
      <c r="Z37" s="60">
        <f t="shared" si="20"/>
        <v>1000</v>
      </c>
      <c r="AA37" s="60">
        <f t="shared" si="20"/>
        <v>1000</v>
      </c>
      <c r="AB37" s="60">
        <f t="shared" si="20"/>
        <v>1000</v>
      </c>
      <c r="AC37" s="60">
        <f t="shared" si="20"/>
        <v>1000</v>
      </c>
      <c r="AD37" s="60">
        <f t="shared" si="20"/>
        <v>1000</v>
      </c>
      <c r="AE37" s="60">
        <f t="shared" si="20"/>
        <v>1000</v>
      </c>
      <c r="AF37" s="60">
        <f t="shared" si="20"/>
        <v>1000</v>
      </c>
      <c r="AG37" s="60">
        <f t="shared" si="20"/>
        <v>1000</v>
      </c>
      <c r="AH37" s="60">
        <f t="shared" si="20"/>
        <v>1000</v>
      </c>
      <c r="AI37" s="60">
        <f t="shared" si="20"/>
        <v>1000</v>
      </c>
      <c r="AJ37" s="60">
        <f t="shared" si="20"/>
        <v>1000</v>
      </c>
      <c r="AK37" s="60">
        <f t="shared" si="20"/>
        <v>1000</v>
      </c>
      <c r="AL37" s="60">
        <f t="shared" si="20"/>
        <v>1000</v>
      </c>
      <c r="AM37" s="60">
        <f t="shared" si="20"/>
        <v>1000</v>
      </c>
    </row>
    <row r="38" spans="1:39" x14ac:dyDescent="0.25">
      <c r="A38" s="53" t="e">
        <f t="shared" si="4"/>
        <v>#REF!</v>
      </c>
      <c r="B38" s="56">
        <f t="shared" si="6"/>
        <v>35</v>
      </c>
      <c r="C38" s="48">
        <v>492</v>
      </c>
      <c r="D38" s="40" t="s">
        <v>475</v>
      </c>
      <c r="E38" s="48" t="e">
        <f>+VLOOKUP($C38,#REF!,2,"false")</f>
        <v>#REF!</v>
      </c>
      <c r="F38" s="48" t="e">
        <f>+VLOOKUP($C38,#REF!,3,"false")</f>
        <v>#REF!</v>
      </c>
      <c r="G38" s="48" t="e">
        <f>+VLOOKUP($C38,#REF!,4,"false")</f>
        <v>#REF!</v>
      </c>
      <c r="H38" s="48" t="e">
        <f>+VLOOKUP($C38,#REF!,5,"False")</f>
        <v>#REF!</v>
      </c>
      <c r="I38" s="56" t="e">
        <f>+VLOOKUP($C38,#REF!,6,"false")</f>
        <v>#REF!</v>
      </c>
      <c r="J38" s="57" t="e">
        <f t="shared" si="19"/>
        <v>#REF!</v>
      </c>
      <c r="K38" s="58" t="e">
        <f t="shared" si="1"/>
        <v>#REF!</v>
      </c>
      <c r="M38" s="54" t="s">
        <v>29</v>
      </c>
      <c r="N38" s="61">
        <f>RANK(N37,($N$10:$AM$10,$N$19:$AM$19,$N$28:$AM$28, $N$37:$AM$37),1)</f>
        <v>1</v>
      </c>
      <c r="O38" s="61">
        <f>RANK(O37,($N$10:$AM$10,$N$19:$AM$19,$N$28:$AM$28, $N$37:$AM$37),1)</f>
        <v>1</v>
      </c>
      <c r="P38" s="61">
        <f>RANK(P37,($N$10:$AM$10,$N$19:$AM$19,$N$28:$AM$28, $N$37:$AM$37),1)</f>
        <v>1</v>
      </c>
      <c r="Q38" s="61">
        <f>RANK(Q37,($N$10:$AM$10,$N$19:$AM$19,$N$28:$AM$28, $N$37:$AM$37),1)</f>
        <v>1</v>
      </c>
      <c r="R38" s="61">
        <f>RANK(R37,($N$10:$AM$10,$N$19:$AM$19,$N$28:$AM$28, $N$37:$AM$37),1)</f>
        <v>1</v>
      </c>
      <c r="S38" s="61">
        <f>RANK(S37,($N$10:$AM$10,$N$19:$AM$19,$N$28:$AM$28, $N$37:$AM$37),1)</f>
        <v>1</v>
      </c>
      <c r="T38" s="61">
        <f>RANK(T37,($N$10:$AM$10,$N$19:$AM$19,$N$28:$AM$28, $N$37:$AM$37),1)</f>
        <v>1</v>
      </c>
      <c r="U38" s="61">
        <f>RANK(U37,($N$10:$AM$10,$N$19:$AM$19,$N$28:$AM$28, $N$37:$AM$37),1)</f>
        <v>1</v>
      </c>
      <c r="V38" s="61">
        <f>RANK(V37,($N$10:$AM$10,$N$19:$AM$19,$N$28:$AM$28, $N$37:$AM$37),1)</f>
        <v>1</v>
      </c>
      <c r="W38" s="61">
        <f>RANK(W37,($N$10:$AM$10,$N$19:$AM$19,$N$28:$AM$28, $N$37:$AM$37),1)</f>
        <v>1</v>
      </c>
      <c r="X38" s="61">
        <f>RANK(X37,($N$10:$AM$10,$N$19:$AM$19,$N$28:$AM$28, $N$37:$AM$37),1)</f>
        <v>1</v>
      </c>
      <c r="Y38" s="61">
        <f>RANK(Y37,($N$10:$AM$10,$N$19:$AM$19,$N$28:$AM$28, $N$37:$AM$37),1)</f>
        <v>1</v>
      </c>
      <c r="Z38" s="61">
        <f>RANK(Z37,($N$10:$AM$10,$N$19:$AM$19,$N$28:$AM$28, $N$37:$AM$37),1)</f>
        <v>1</v>
      </c>
      <c r="AA38" s="61">
        <f>RANK(AA37,($N$10:$AM$10,$N$19:$AM$19,$N$28:$AM$28, $N$37:$AM$37),1)</f>
        <v>1</v>
      </c>
      <c r="AB38" s="61">
        <f>RANK(AB37,($N$10:$AM$10,$N$19:$AM$19,$N$28:$AM$28, $N$37:$AM$37),1)</f>
        <v>1</v>
      </c>
      <c r="AC38" s="61">
        <f>RANK(AC37,($N$10:$AM$10,$N$19:$AM$19,$N$28:$AM$28, $N$37:$AM$37),1)</f>
        <v>1</v>
      </c>
      <c r="AD38" s="61">
        <f>RANK(AD37,($N$10:$AM$10,$N$19:$AM$19,$N$28:$AM$28, $N$37:$AM$37),1)</f>
        <v>1</v>
      </c>
      <c r="AE38" s="61">
        <f>RANK(AE37,($N$10:$AM$10,$N$19:$AM$19,$N$28:$AM$28, $N$37:$AM$37),1)</f>
        <v>1</v>
      </c>
      <c r="AF38" s="61">
        <f>RANK(AF37,($N$10:$AM$10,$N$19:$AM$19,$N$28:$AM$28, $N$37:$AM$37),1)</f>
        <v>1</v>
      </c>
      <c r="AG38" s="61">
        <f>RANK(AG37,($N$10:$AM$10,$N$19:$AM$19,$N$28:$AM$28, $N$37:$AM$37),1)</f>
        <v>1</v>
      </c>
      <c r="AH38" s="61">
        <f>RANK(AH37,($N$10:$AM$10,$N$19:$AM$19,$N$28:$AM$28, $N$37:$AM$37),1)</f>
        <v>1</v>
      </c>
      <c r="AI38" s="61">
        <f>RANK(AI37,($N$10:$AM$10,$N$19:$AM$19,$N$28:$AM$28, $N$37:$AM$37),1)</f>
        <v>1</v>
      </c>
      <c r="AJ38" s="61">
        <f>RANK(AJ37,($N$10:$AM$10,$N$19:$AM$19,$N$28:$AM$28, $N$37:$AM$37),1)</f>
        <v>1</v>
      </c>
      <c r="AK38" s="61">
        <f>RANK(AK37,($N$10:$AM$10,$N$19:$AM$19,$N$28:$AM$28, $N$37:$AM$37),1)</f>
        <v>1</v>
      </c>
      <c r="AL38" s="61">
        <f>RANK(AL37,($N$10:$AM$10,$N$19:$AM$19,$N$28:$AM$28, $N$37:$AM$37),1)</f>
        <v>1</v>
      </c>
      <c r="AM38" s="61">
        <f>RANK(AM37,($N$10:$AM$10,$N$19:$AM$19,$N$28:$AM$28, $N$37:$AM$37),1)</f>
        <v>1</v>
      </c>
    </row>
    <row r="39" spans="1:39" x14ac:dyDescent="0.25">
      <c r="A39" s="53" t="e">
        <f t="shared" si="4"/>
        <v>#REF!</v>
      </c>
      <c r="B39" s="56">
        <f t="shared" si="6"/>
        <v>36</v>
      </c>
      <c r="C39" s="48">
        <v>495</v>
      </c>
      <c r="D39" s="40" t="s">
        <v>411</v>
      </c>
      <c r="E39" s="48" t="e">
        <f>+VLOOKUP($C39,#REF!,2,"false")</f>
        <v>#REF!</v>
      </c>
      <c r="F39" s="48" t="e">
        <f>+VLOOKUP($C39,#REF!,3,"false")</f>
        <v>#REF!</v>
      </c>
      <c r="G39" s="48" t="e">
        <f>+VLOOKUP($C39,#REF!,4,"false")</f>
        <v>#REF!</v>
      </c>
      <c r="H39" s="48" t="e">
        <f>+VLOOKUP($C39,#REF!,5,"False")</f>
        <v>#REF!</v>
      </c>
      <c r="I39" s="56" t="e">
        <f>+VLOOKUP($C39,#REF!,6,"false")</f>
        <v>#REF!</v>
      </c>
      <c r="J39" s="57" t="e">
        <f t="shared" si="19"/>
        <v>#REF!</v>
      </c>
      <c r="K39" s="58" t="e">
        <f t="shared" si="1"/>
        <v>#REF!</v>
      </c>
    </row>
    <row r="40" spans="1:39" x14ac:dyDescent="0.25">
      <c r="A40" s="53" t="e">
        <f t="shared" si="4"/>
        <v>#REF!</v>
      </c>
      <c r="B40" s="56">
        <f t="shared" si="6"/>
        <v>37</v>
      </c>
      <c r="C40" s="48">
        <v>477</v>
      </c>
      <c r="D40" s="40" t="s">
        <v>476</v>
      </c>
      <c r="E40" s="48" t="e">
        <f>+VLOOKUP($C40,#REF!,2,"false")</f>
        <v>#REF!</v>
      </c>
      <c r="F40" s="48" t="e">
        <f>+VLOOKUP($C40,#REF!,3,"false")</f>
        <v>#REF!</v>
      </c>
      <c r="G40" s="48" t="e">
        <f>+VLOOKUP($C40,#REF!,4,"false")</f>
        <v>#REF!</v>
      </c>
      <c r="H40" s="48" t="e">
        <f>+VLOOKUP($C40,#REF!,5,"False")</f>
        <v>#REF!</v>
      </c>
      <c r="I40" s="56" t="e">
        <f>+VLOOKUP($C40,#REF!,6,"false")</f>
        <v>#REF!</v>
      </c>
      <c r="J40" s="57" t="e">
        <f t="shared" si="19"/>
        <v>#REF!</v>
      </c>
      <c r="K40" s="58" t="e">
        <f t="shared" si="1"/>
        <v>#REF!</v>
      </c>
    </row>
    <row r="41" spans="1:39" x14ac:dyDescent="0.25">
      <c r="A41" s="53" t="e">
        <f t="shared" si="4"/>
        <v>#REF!</v>
      </c>
      <c r="B41" s="56">
        <f t="shared" si="6"/>
        <v>38</v>
      </c>
      <c r="C41" s="48">
        <v>312</v>
      </c>
      <c r="D41" s="40" t="s">
        <v>477</v>
      </c>
      <c r="E41" s="48" t="e">
        <f>+VLOOKUP($C41,#REF!,2,"false")</f>
        <v>#REF!</v>
      </c>
      <c r="F41" s="48" t="e">
        <f>+VLOOKUP($C41,#REF!,3,"false")</f>
        <v>#REF!</v>
      </c>
      <c r="G41" s="48" t="e">
        <f>+VLOOKUP($C41,#REF!,4,"false")</f>
        <v>#REF!</v>
      </c>
      <c r="H41" s="48" t="e">
        <f>+VLOOKUP($C41,#REF!,5,"False")</f>
        <v>#REF!</v>
      </c>
      <c r="I41" s="56" t="e">
        <f>+VLOOKUP($C41,#REF!,6,"false")</f>
        <v>#REF!</v>
      </c>
      <c r="J41" s="57" t="e">
        <f t="shared" si="19"/>
        <v>#REF!</v>
      </c>
      <c r="K41" s="58" t="e">
        <f t="shared" si="1"/>
        <v>#REF!</v>
      </c>
    </row>
    <row r="42" spans="1:39" x14ac:dyDescent="0.25">
      <c r="A42" s="53" t="e">
        <f t="shared" si="4"/>
        <v>#REF!</v>
      </c>
      <c r="B42" s="56">
        <f t="shared" si="6"/>
        <v>39</v>
      </c>
      <c r="C42" s="48">
        <v>460</v>
      </c>
      <c r="D42" s="40" t="s">
        <v>478</v>
      </c>
      <c r="E42" s="48" t="e">
        <f>+VLOOKUP($C42,#REF!,2,"false")</f>
        <v>#REF!</v>
      </c>
      <c r="F42" s="48" t="e">
        <f>+VLOOKUP($C42,#REF!,3,"false")</f>
        <v>#REF!</v>
      </c>
      <c r="G42" s="48" t="e">
        <f>+VLOOKUP($C42,#REF!,4,"false")</f>
        <v>#REF!</v>
      </c>
      <c r="H42" s="48" t="e">
        <f>+VLOOKUP($C42,#REF!,5,"False")</f>
        <v>#REF!</v>
      </c>
      <c r="I42" s="56" t="e">
        <f>+VLOOKUP($C42,#REF!,6,"false")</f>
        <v>#REF!</v>
      </c>
      <c r="J42" s="57" t="e">
        <f t="shared" si="19"/>
        <v>#REF!</v>
      </c>
      <c r="K42" s="58" t="e">
        <f t="shared" si="1"/>
        <v>#REF!</v>
      </c>
    </row>
    <row r="43" spans="1:39" x14ac:dyDescent="0.25">
      <c r="A43" s="53" t="e">
        <f t="shared" si="4"/>
        <v>#REF!</v>
      </c>
      <c r="B43" s="56">
        <f t="shared" si="6"/>
        <v>40</v>
      </c>
      <c r="C43" s="48">
        <v>487</v>
      </c>
      <c r="D43" s="40" t="s">
        <v>479</v>
      </c>
      <c r="E43" s="48" t="e">
        <f>+VLOOKUP($C43,#REF!,2,"false")</f>
        <v>#REF!</v>
      </c>
      <c r="F43" s="48" t="e">
        <f>+VLOOKUP($C43,#REF!,3,"false")</f>
        <v>#REF!</v>
      </c>
      <c r="G43" s="48" t="e">
        <f>+VLOOKUP($C43,#REF!,4,"false")</f>
        <v>#REF!</v>
      </c>
      <c r="H43" s="48" t="e">
        <f>+VLOOKUP($C43,#REF!,5,"False")</f>
        <v>#REF!</v>
      </c>
      <c r="I43" s="56" t="e">
        <f>+VLOOKUP($C43,#REF!,6,"false")</f>
        <v>#REF!</v>
      </c>
      <c r="J43" s="57" t="e">
        <f t="shared" si="19"/>
        <v>#REF!</v>
      </c>
      <c r="K43" s="58" t="e">
        <f t="shared" si="1"/>
        <v>#REF!</v>
      </c>
    </row>
    <row r="44" spans="1:39" x14ac:dyDescent="0.25">
      <c r="A44" s="53" t="e">
        <f t="shared" si="4"/>
        <v>#REF!</v>
      </c>
      <c r="B44" s="56">
        <f t="shared" si="6"/>
        <v>41</v>
      </c>
      <c r="C44" s="48">
        <v>494</v>
      </c>
      <c r="D44" s="40" t="s">
        <v>480</v>
      </c>
      <c r="E44" s="48" t="e">
        <f>+VLOOKUP($C44,#REF!,2,"false")</f>
        <v>#REF!</v>
      </c>
      <c r="F44" s="48" t="e">
        <f>+VLOOKUP($C44,#REF!,3,"false")</f>
        <v>#REF!</v>
      </c>
      <c r="G44" s="48" t="e">
        <f>+VLOOKUP($C44,#REF!,4,"false")</f>
        <v>#REF!</v>
      </c>
      <c r="H44" s="48" t="e">
        <f>+VLOOKUP($C44,#REF!,5,"False")</f>
        <v>#REF!</v>
      </c>
      <c r="I44" s="56" t="e">
        <f>+VLOOKUP($C44,#REF!,6,"false")</f>
        <v>#REF!</v>
      </c>
      <c r="J44" s="57" t="e">
        <f t="shared" si="19"/>
        <v>#REF!</v>
      </c>
      <c r="K44" s="58" t="e">
        <f t="shared" si="1"/>
        <v>#REF!</v>
      </c>
    </row>
    <row r="45" spans="1:39" x14ac:dyDescent="0.25">
      <c r="A45" s="53" t="e">
        <f t="shared" si="4"/>
        <v>#REF!</v>
      </c>
      <c r="B45" s="56">
        <f t="shared" si="6"/>
        <v>42</v>
      </c>
      <c r="C45" s="48">
        <v>481</v>
      </c>
      <c r="D45" s="40" t="s">
        <v>481</v>
      </c>
      <c r="E45" s="48" t="e">
        <f>+VLOOKUP($C45,#REF!,2,"false")</f>
        <v>#REF!</v>
      </c>
      <c r="F45" s="48" t="e">
        <f>+VLOOKUP($C45,#REF!,3,"false")</f>
        <v>#REF!</v>
      </c>
      <c r="G45" s="48" t="e">
        <f>+VLOOKUP($C45,#REF!,4,"false")</f>
        <v>#REF!</v>
      </c>
      <c r="H45" s="48" t="e">
        <f>+VLOOKUP($C45,#REF!,5,"False")</f>
        <v>#REF!</v>
      </c>
      <c r="I45" s="56" t="e">
        <f>+VLOOKUP($C45,#REF!,6,"false")</f>
        <v>#REF!</v>
      </c>
      <c r="J45" s="57" t="e">
        <f t="shared" si="19"/>
        <v>#REF!</v>
      </c>
      <c r="K45" s="58" t="e">
        <f t="shared" si="1"/>
        <v>#REF!</v>
      </c>
    </row>
    <row r="46" spans="1:39" x14ac:dyDescent="0.25">
      <c r="A46" s="53" t="e">
        <f t="shared" si="4"/>
        <v>#REF!</v>
      </c>
      <c r="B46" s="56">
        <f t="shared" si="6"/>
        <v>43</v>
      </c>
      <c r="C46" s="48">
        <v>478</v>
      </c>
      <c r="D46" s="40" t="s">
        <v>482</v>
      </c>
      <c r="E46" s="48" t="e">
        <f>+VLOOKUP($C46,#REF!,2,"false")</f>
        <v>#REF!</v>
      </c>
      <c r="F46" s="48" t="e">
        <f>+VLOOKUP($C46,#REF!,3,"false")</f>
        <v>#REF!</v>
      </c>
      <c r="G46" s="48" t="e">
        <f>+VLOOKUP($C46,#REF!,4,"false")</f>
        <v>#REF!</v>
      </c>
      <c r="H46" s="48" t="e">
        <f>+VLOOKUP($C46,#REF!,5,"False")</f>
        <v>#REF!</v>
      </c>
      <c r="I46" s="56" t="e">
        <f>+VLOOKUP($C46,#REF!,6,"false")</f>
        <v>#REF!</v>
      </c>
      <c r="J46" s="57" t="e">
        <f t="shared" si="19"/>
        <v>#REF!</v>
      </c>
      <c r="K46" s="58" t="e">
        <f t="shared" si="1"/>
        <v>#REF!</v>
      </c>
    </row>
    <row r="47" spans="1:39" x14ac:dyDescent="0.25">
      <c r="A47" s="53" t="e">
        <f t="shared" si="4"/>
        <v>#REF!</v>
      </c>
      <c r="B47" s="56">
        <f t="shared" si="6"/>
        <v>44</v>
      </c>
      <c r="C47" s="48">
        <v>498</v>
      </c>
      <c r="D47" s="40" t="s">
        <v>483</v>
      </c>
      <c r="E47" s="48" t="e">
        <f>+VLOOKUP($C47,#REF!,2,"false")</f>
        <v>#REF!</v>
      </c>
      <c r="F47" s="48" t="e">
        <f>+VLOOKUP($C47,#REF!,3,"false")</f>
        <v>#REF!</v>
      </c>
      <c r="G47" s="48" t="e">
        <f>+VLOOKUP($C47,#REF!,4,"false")</f>
        <v>#REF!</v>
      </c>
      <c r="H47" s="48" t="e">
        <f>+VLOOKUP($C47,#REF!,5,"False")</f>
        <v>#REF!</v>
      </c>
      <c r="I47" s="56" t="e">
        <f>+VLOOKUP($C47,#REF!,6,"false")</f>
        <v>#REF!</v>
      </c>
      <c r="J47" s="57" t="e">
        <f t="shared" si="19"/>
        <v>#REF!</v>
      </c>
      <c r="K47" s="58" t="e">
        <f t="shared" si="1"/>
        <v>#REF!</v>
      </c>
    </row>
    <row r="48" spans="1:39" x14ac:dyDescent="0.25">
      <c r="A48" s="53" t="e">
        <f t="shared" si="4"/>
        <v>#REF!</v>
      </c>
      <c r="B48" s="56">
        <f t="shared" si="6"/>
        <v>45</v>
      </c>
      <c r="C48" s="48">
        <v>480</v>
      </c>
      <c r="D48" s="40" t="s">
        <v>484</v>
      </c>
      <c r="E48" s="48" t="e">
        <f>+VLOOKUP($C48,#REF!,2,"false")</f>
        <v>#REF!</v>
      </c>
      <c r="F48" s="48" t="e">
        <f>+VLOOKUP($C48,#REF!,3,"false")</f>
        <v>#REF!</v>
      </c>
      <c r="G48" s="48" t="e">
        <f>+VLOOKUP($C48,#REF!,4,"false")</f>
        <v>#REF!</v>
      </c>
      <c r="H48" s="48" t="e">
        <f>+VLOOKUP($C48,#REF!,5,"False")</f>
        <v>#REF!</v>
      </c>
      <c r="I48" s="56" t="e">
        <f>+VLOOKUP($C48,#REF!,6,"false")</f>
        <v>#REF!</v>
      </c>
      <c r="J48" s="57" t="e">
        <f t="shared" si="19"/>
        <v>#REF!</v>
      </c>
      <c r="K48" s="58" t="e">
        <f t="shared" si="1"/>
        <v>#REF!</v>
      </c>
    </row>
    <row r="49" spans="1:11" x14ac:dyDescent="0.25">
      <c r="A49" s="53" t="e">
        <f t="shared" si="4"/>
        <v>#REF!</v>
      </c>
      <c r="B49" s="56">
        <f t="shared" si="6"/>
        <v>46</v>
      </c>
      <c r="C49" s="48">
        <v>472</v>
      </c>
      <c r="D49" s="40" t="s">
        <v>485</v>
      </c>
      <c r="E49" s="48" t="e">
        <f>+VLOOKUP($C49,#REF!,2,"false")</f>
        <v>#REF!</v>
      </c>
      <c r="F49" s="48" t="e">
        <f>+VLOOKUP($C49,#REF!,3,"false")</f>
        <v>#REF!</v>
      </c>
      <c r="G49" s="48" t="e">
        <f>+VLOOKUP($C49,#REF!,4,"false")</f>
        <v>#REF!</v>
      </c>
      <c r="H49" s="48" t="e">
        <f>+VLOOKUP($C49,#REF!,5,"False")</f>
        <v>#REF!</v>
      </c>
      <c r="I49" s="56" t="e">
        <f>+VLOOKUP($C49,#REF!,6,"false")</f>
        <v>#REF!</v>
      </c>
      <c r="J49" s="57" t="e">
        <f t="shared" si="19"/>
        <v>#REF!</v>
      </c>
      <c r="K49" s="58" t="e">
        <f t="shared" si="1"/>
        <v>#REF!</v>
      </c>
    </row>
    <row r="50" spans="1:11" x14ac:dyDescent="0.25">
      <c r="A50" s="53" t="e">
        <f t="shared" si="4"/>
        <v>#REF!</v>
      </c>
      <c r="B50" s="56">
        <f t="shared" si="6"/>
        <v>47</v>
      </c>
      <c r="C50" s="48">
        <v>465</v>
      </c>
      <c r="D50" s="40" t="s">
        <v>486</v>
      </c>
      <c r="E50" s="48" t="e">
        <f>+VLOOKUP($C50,#REF!,2,"false")</f>
        <v>#REF!</v>
      </c>
      <c r="F50" s="48" t="e">
        <f>+VLOOKUP($C50,#REF!,3,"false")</f>
        <v>#REF!</v>
      </c>
      <c r="G50" s="48" t="e">
        <f>+VLOOKUP($C50,#REF!,4,"false")</f>
        <v>#REF!</v>
      </c>
      <c r="H50" s="48" t="e">
        <f>+VLOOKUP($C50,#REF!,5,"False")</f>
        <v>#REF!</v>
      </c>
      <c r="I50" s="56" t="e">
        <f>+VLOOKUP($C50,#REF!,6,"false")</f>
        <v>#REF!</v>
      </c>
      <c r="J50" s="57" t="e">
        <f t="shared" si="19"/>
        <v>#REF!</v>
      </c>
      <c r="K50" s="58" t="e">
        <f t="shared" si="1"/>
        <v>#REF!</v>
      </c>
    </row>
    <row r="51" spans="1:11" x14ac:dyDescent="0.25">
      <c r="A51" s="53" t="e">
        <f t="shared" si="4"/>
        <v>#REF!</v>
      </c>
      <c r="B51" s="56">
        <f t="shared" si="6"/>
        <v>48</v>
      </c>
      <c r="C51" s="48">
        <v>467</v>
      </c>
      <c r="D51" s="40" t="s">
        <v>487</v>
      </c>
      <c r="E51" s="48" t="e">
        <f>+VLOOKUP($C51,#REF!,2,"false")</f>
        <v>#REF!</v>
      </c>
      <c r="F51" s="48" t="e">
        <f>+VLOOKUP($C51,#REF!,3,"false")</f>
        <v>#REF!</v>
      </c>
      <c r="G51" s="48" t="e">
        <f>+VLOOKUP($C51,#REF!,4,"false")</f>
        <v>#REF!</v>
      </c>
      <c r="H51" s="48" t="e">
        <f>+VLOOKUP($C51,#REF!,5,"False")</f>
        <v>#REF!</v>
      </c>
      <c r="I51" s="56" t="e">
        <f>+VLOOKUP($C51,#REF!,6,"false")</f>
        <v>#REF!</v>
      </c>
      <c r="J51" s="57" t="e">
        <f t="shared" si="19"/>
        <v>#REF!</v>
      </c>
      <c r="K51" s="58" t="e">
        <f t="shared" si="1"/>
        <v>#REF!</v>
      </c>
    </row>
    <row r="52" spans="1:11" x14ac:dyDescent="0.25">
      <c r="A52" s="53" t="e">
        <f t="shared" si="4"/>
        <v>#REF!</v>
      </c>
      <c r="B52" s="56">
        <f t="shared" si="6"/>
        <v>49</v>
      </c>
      <c r="C52" s="48">
        <v>493</v>
      </c>
      <c r="D52" s="40" t="s">
        <v>488</v>
      </c>
      <c r="E52" s="48" t="e">
        <f>+VLOOKUP($C52,#REF!,2,"false")</f>
        <v>#REF!</v>
      </c>
      <c r="F52" s="48" t="e">
        <f>+VLOOKUP($C52,#REF!,3,"false")</f>
        <v>#REF!</v>
      </c>
      <c r="G52" s="48" t="e">
        <f>+VLOOKUP($C52,#REF!,4,"false")</f>
        <v>#REF!</v>
      </c>
      <c r="H52" s="48" t="e">
        <f>+VLOOKUP($C52,#REF!,5,"False")</f>
        <v>#REF!</v>
      </c>
      <c r="I52" s="56" t="e">
        <f>+VLOOKUP($C52,#REF!,6,"false")</f>
        <v>#REF!</v>
      </c>
      <c r="J52" s="57" t="e">
        <f t="shared" si="19"/>
        <v>#REF!</v>
      </c>
      <c r="K52" s="58" t="e">
        <f t="shared" si="1"/>
        <v>#REF!</v>
      </c>
    </row>
    <row r="53" spans="1:11" x14ac:dyDescent="0.25">
      <c r="A53" s="53" t="e">
        <f t="shared" si="4"/>
        <v>#REF!</v>
      </c>
      <c r="B53" s="56">
        <f t="shared" si="6"/>
        <v>50</v>
      </c>
      <c r="C53" s="48">
        <v>520</v>
      </c>
      <c r="D53" s="40" t="s">
        <v>489</v>
      </c>
      <c r="E53" s="48" t="e">
        <f>+VLOOKUP($C53,#REF!,2,"false")</f>
        <v>#REF!</v>
      </c>
      <c r="F53" s="48" t="e">
        <f>+VLOOKUP($C53,#REF!,3,"false")</f>
        <v>#REF!</v>
      </c>
      <c r="G53" s="48" t="e">
        <f>+VLOOKUP($C53,#REF!,4,"false")</f>
        <v>#REF!</v>
      </c>
      <c r="H53" s="48" t="e">
        <f>+VLOOKUP($C53,#REF!,5,"False")</f>
        <v>#REF!</v>
      </c>
      <c r="I53" s="56" t="e">
        <f>+VLOOKUP($C53,#REF!,6,"false")</f>
        <v>#REF!</v>
      </c>
      <c r="J53" s="57" t="e">
        <f t="shared" si="19"/>
        <v>#REF!</v>
      </c>
      <c r="K53" s="58" t="e">
        <f t="shared" si="1"/>
        <v>#REF!</v>
      </c>
    </row>
    <row r="54" spans="1:11" x14ac:dyDescent="0.25">
      <c r="B54" s="56"/>
      <c r="C54" s="48"/>
      <c r="D54" s="40"/>
      <c r="E54" s="48"/>
      <c r="F54" s="48"/>
      <c r="G54" s="48"/>
      <c r="H54" s="48"/>
      <c r="I54" s="56"/>
      <c r="J54" s="57"/>
      <c r="K54" s="58"/>
    </row>
    <row r="55" spans="1:11" x14ac:dyDescent="0.25">
      <c r="B55" s="56"/>
      <c r="C55" s="48"/>
      <c r="D55" s="40"/>
      <c r="E55" s="48"/>
      <c r="F55" s="48"/>
      <c r="G55" s="48"/>
      <c r="H55" s="48"/>
      <c r="I55" s="56"/>
      <c r="J55" s="57"/>
      <c r="K55" s="58"/>
    </row>
    <row r="56" spans="1:11" x14ac:dyDescent="0.25">
      <c r="B56" s="56"/>
      <c r="C56" s="48"/>
      <c r="D56" s="40"/>
      <c r="E56" s="48"/>
      <c r="F56" s="48"/>
      <c r="G56" s="48"/>
      <c r="H56" s="48"/>
      <c r="I56" s="56"/>
      <c r="J56" s="57"/>
      <c r="K56" s="58"/>
    </row>
    <row r="57" spans="1:11" x14ac:dyDescent="0.25">
      <c r="B57" s="56"/>
      <c r="C57" s="48"/>
      <c r="D57" s="40"/>
      <c r="E57" s="48"/>
      <c r="F57" s="48"/>
      <c r="G57" s="48"/>
      <c r="H57" s="48"/>
      <c r="I57" s="56"/>
      <c r="J57" s="57"/>
      <c r="K57" s="58"/>
    </row>
    <row r="58" spans="1:11" x14ac:dyDescent="0.25">
      <c r="B58" s="56"/>
      <c r="C58" s="48"/>
      <c r="D58" s="40"/>
      <c r="E58" s="48"/>
      <c r="F58" s="48"/>
      <c r="G58" s="48"/>
      <c r="H58" s="48"/>
      <c r="I58" s="56"/>
      <c r="J58" s="57"/>
      <c r="K58" s="58"/>
    </row>
    <row r="59" spans="1:11" x14ac:dyDescent="0.25">
      <c r="B59" s="56"/>
      <c r="C59" s="48"/>
      <c r="D59" s="40"/>
      <c r="E59" s="48"/>
      <c r="F59" s="48"/>
      <c r="G59" s="48"/>
      <c r="H59" s="48"/>
      <c r="I59" s="56"/>
      <c r="J59" s="57"/>
      <c r="K59" s="58"/>
    </row>
    <row r="60" spans="1:11" x14ac:dyDescent="0.25">
      <c r="B60" s="56"/>
      <c r="C60" s="48"/>
      <c r="D60" s="40"/>
      <c r="E60" s="48"/>
      <c r="F60" s="48"/>
      <c r="G60" s="48"/>
      <c r="H60" s="48"/>
      <c r="I60" s="56"/>
      <c r="J60" s="57"/>
      <c r="K60" s="58"/>
    </row>
    <row r="61" spans="1:11" x14ac:dyDescent="0.25">
      <c r="B61" s="56"/>
      <c r="C61" s="48"/>
      <c r="D61" s="40"/>
      <c r="E61" s="48"/>
      <c r="F61" s="48"/>
      <c r="G61" s="48"/>
      <c r="H61" s="48"/>
      <c r="I61" s="56"/>
      <c r="J61" s="57"/>
      <c r="K61" s="58"/>
    </row>
    <row r="62" spans="1:11" x14ac:dyDescent="0.25">
      <c r="B62" s="56"/>
      <c r="C62" s="48"/>
      <c r="D62" s="40"/>
      <c r="E62" s="48"/>
      <c r="F62" s="48"/>
      <c r="G62" s="48"/>
      <c r="H62" s="48"/>
      <c r="I62" s="56"/>
      <c r="J62" s="57"/>
      <c r="K62" s="58"/>
    </row>
    <row r="63" spans="1:11" x14ac:dyDescent="0.25">
      <c r="B63" s="56"/>
      <c r="C63" s="48"/>
      <c r="D63" s="40"/>
      <c r="E63" s="48"/>
      <c r="F63" s="48"/>
      <c r="G63" s="48"/>
      <c r="H63" s="48"/>
      <c r="I63" s="56"/>
      <c r="J63" s="57"/>
      <c r="K63" s="58"/>
    </row>
    <row r="64" spans="1:11" x14ac:dyDescent="0.25">
      <c r="B64" s="56"/>
      <c r="C64" s="48"/>
      <c r="D64" s="40"/>
      <c r="E64" s="48"/>
      <c r="F64" s="48"/>
      <c r="G64" s="48"/>
      <c r="H64" s="48"/>
      <c r="I64" s="56"/>
      <c r="J64" s="57"/>
      <c r="K64" s="58"/>
    </row>
    <row r="65" spans="2:11" x14ac:dyDescent="0.25">
      <c r="B65" s="56"/>
      <c r="C65" s="48"/>
      <c r="D65" s="40"/>
      <c r="E65" s="48"/>
      <c r="F65" s="48"/>
      <c r="G65" s="48"/>
      <c r="H65" s="48"/>
      <c r="I65" s="56"/>
      <c r="J65" s="57"/>
      <c r="K65" s="58"/>
    </row>
    <row r="66" spans="2:11" x14ac:dyDescent="0.25">
      <c r="B66" s="56"/>
      <c r="C66" s="48"/>
      <c r="D66" s="40"/>
      <c r="E66" s="48"/>
      <c r="F66" s="48"/>
      <c r="G66" s="48"/>
      <c r="H66" s="48"/>
      <c r="I66" s="56"/>
      <c r="J66" s="57"/>
      <c r="K66" s="58"/>
    </row>
    <row r="67" spans="2:11" x14ac:dyDescent="0.25">
      <c r="B67" s="56"/>
      <c r="C67" s="48"/>
      <c r="D67" s="40"/>
      <c r="E67" s="48"/>
      <c r="F67" s="48"/>
      <c r="G67" s="48"/>
      <c r="H67" s="48"/>
      <c r="I67" s="56"/>
      <c r="J67" s="57"/>
      <c r="K67" s="58"/>
    </row>
    <row r="68" spans="2:11" x14ac:dyDescent="0.25">
      <c r="B68" s="56"/>
      <c r="C68" s="48"/>
      <c r="D68" s="40"/>
      <c r="E68" s="48"/>
      <c r="F68" s="48"/>
      <c r="G68" s="48"/>
      <c r="H68" s="48"/>
      <c r="I68" s="56"/>
      <c r="J68" s="57"/>
      <c r="K68" s="58"/>
    </row>
    <row r="69" spans="2:11" x14ac:dyDescent="0.25">
      <c r="B69" s="56"/>
      <c r="C69" s="48"/>
      <c r="D69" s="40"/>
      <c r="E69" s="48"/>
      <c r="F69" s="48"/>
      <c r="G69" s="48"/>
      <c r="H69" s="48"/>
      <c r="I69" s="56"/>
      <c r="J69" s="57"/>
      <c r="K69" s="58"/>
    </row>
    <row r="70" spans="2:11" x14ac:dyDescent="0.25">
      <c r="B70" s="56"/>
      <c r="C70" s="48"/>
      <c r="D70" s="40"/>
      <c r="E70" s="48"/>
      <c r="F70" s="48"/>
      <c r="G70" s="48"/>
      <c r="H70" s="48"/>
      <c r="I70" s="56"/>
      <c r="J70" s="57"/>
      <c r="K70" s="58"/>
    </row>
    <row r="71" spans="2:11" x14ac:dyDescent="0.25">
      <c r="B71" s="56"/>
      <c r="C71" s="48"/>
      <c r="D71" s="40"/>
      <c r="E71" s="48"/>
      <c r="F71" s="48"/>
      <c r="G71" s="48"/>
      <c r="H71" s="48"/>
      <c r="I71" s="56"/>
      <c r="J71" s="57"/>
      <c r="K71" s="58"/>
    </row>
    <row r="72" spans="2:11" x14ac:dyDescent="0.25">
      <c r="B72" s="56"/>
      <c r="C72" s="48"/>
      <c r="D72" s="40"/>
      <c r="E72" s="48"/>
      <c r="F72" s="48"/>
      <c r="G72" s="48"/>
      <c r="H72" s="48"/>
      <c r="I72" s="56"/>
      <c r="J72" s="57"/>
      <c r="K72" s="58"/>
    </row>
    <row r="73" spans="2:11" x14ac:dyDescent="0.25">
      <c r="B73" s="56"/>
      <c r="C73" s="48"/>
      <c r="D73" s="40"/>
      <c r="E73" s="48"/>
      <c r="F73" s="48"/>
      <c r="G73" s="48"/>
      <c r="H73" s="48"/>
      <c r="I73" s="56"/>
      <c r="J73" s="57"/>
      <c r="K73" s="58"/>
    </row>
    <row r="74" spans="2:11" x14ac:dyDescent="0.25">
      <c r="B74" s="56"/>
      <c r="C74" s="48"/>
      <c r="D74" s="40"/>
      <c r="E74" s="48"/>
      <c r="F74" s="48"/>
      <c r="G74" s="48"/>
      <c r="H74" s="48"/>
      <c r="I74" s="56"/>
      <c r="J74" s="57"/>
      <c r="K74" s="58"/>
    </row>
    <row r="75" spans="2:11" x14ac:dyDescent="0.25">
      <c r="B75" s="56"/>
      <c r="C75" s="48"/>
      <c r="D75" s="40"/>
      <c r="E75" s="48"/>
      <c r="F75" s="48"/>
      <c r="G75" s="48"/>
      <c r="H75" s="48"/>
      <c r="I75" s="56"/>
      <c r="J75" s="57"/>
      <c r="K75" s="58"/>
    </row>
    <row r="76" spans="2:11" x14ac:dyDescent="0.25">
      <c r="B76" s="56"/>
      <c r="C76" s="48"/>
      <c r="D76" s="40"/>
      <c r="E76" s="48"/>
      <c r="F76" s="48"/>
      <c r="G76" s="48"/>
      <c r="H76" s="48"/>
      <c r="I76" s="56"/>
      <c r="J76" s="57"/>
      <c r="K76" s="58"/>
    </row>
    <row r="77" spans="2:11" x14ac:dyDescent="0.25">
      <c r="B77" s="56"/>
      <c r="C77" s="48"/>
      <c r="D77" s="40"/>
      <c r="E77" s="48"/>
      <c r="F77" s="48"/>
      <c r="G77" s="48"/>
      <c r="H77" s="48"/>
      <c r="I77" s="56"/>
      <c r="J77" s="57"/>
      <c r="K77" s="58"/>
    </row>
    <row r="78" spans="2:11" x14ac:dyDescent="0.25">
      <c r="B78" s="56"/>
      <c r="C78" s="48"/>
      <c r="D78" s="40"/>
      <c r="E78" s="48"/>
      <c r="F78" s="48"/>
      <c r="G78" s="48"/>
      <c r="H78" s="48"/>
      <c r="I78" s="56"/>
      <c r="J78" s="57"/>
      <c r="K78" s="58"/>
    </row>
    <row r="79" spans="2:11" x14ac:dyDescent="0.25">
      <c r="B79" s="56"/>
      <c r="C79" s="48"/>
      <c r="D79" s="40"/>
      <c r="E79" s="48"/>
      <c r="F79" s="48"/>
      <c r="G79" s="48"/>
      <c r="H79" s="48"/>
      <c r="I79" s="56"/>
      <c r="J79" s="57"/>
      <c r="K79" s="58"/>
    </row>
    <row r="80" spans="2:11" x14ac:dyDescent="0.25">
      <c r="B80" s="56"/>
      <c r="C80" s="48"/>
      <c r="D80" s="40"/>
      <c r="E80" s="48"/>
      <c r="F80" s="48"/>
      <c r="G80" s="48"/>
      <c r="H80" s="48"/>
      <c r="I80" s="56"/>
      <c r="J80" s="57"/>
      <c r="K80" s="58"/>
    </row>
    <row r="81" spans="2:11" x14ac:dyDescent="0.25">
      <c r="B81" s="56"/>
      <c r="C81" s="48"/>
      <c r="D81" s="40"/>
      <c r="E81" s="48"/>
      <c r="F81" s="48"/>
      <c r="G81" s="48"/>
      <c r="H81" s="48"/>
      <c r="I81" s="56"/>
      <c r="J81" s="57"/>
      <c r="K81" s="58"/>
    </row>
    <row r="82" spans="2:11" x14ac:dyDescent="0.25">
      <c r="B82" s="56"/>
      <c r="C82" s="48"/>
      <c r="D82" s="40"/>
      <c r="E82" s="48"/>
      <c r="F82" s="48"/>
      <c r="G82" s="48"/>
      <c r="H82" s="48"/>
      <c r="I82" s="56"/>
      <c r="J82" s="57"/>
      <c r="K82" s="58"/>
    </row>
    <row r="83" spans="2:11" x14ac:dyDescent="0.25">
      <c r="B83" s="56"/>
      <c r="C83" s="48"/>
      <c r="D83" s="40"/>
      <c r="E83" s="48"/>
      <c r="F83" s="48"/>
      <c r="G83" s="48"/>
      <c r="H83" s="48"/>
      <c r="I83" s="56"/>
      <c r="J83" s="57"/>
      <c r="K83" s="58"/>
    </row>
    <row r="84" spans="2:11" x14ac:dyDescent="0.25">
      <c r="B84" s="56"/>
      <c r="C84" s="48"/>
      <c r="D84" s="40"/>
      <c r="E84" s="48"/>
      <c r="F84" s="48"/>
      <c r="G84" s="48"/>
      <c r="H84" s="48"/>
      <c r="I84" s="56"/>
      <c r="J84" s="57"/>
      <c r="K84" s="58"/>
    </row>
    <row r="85" spans="2:11" x14ac:dyDescent="0.25">
      <c r="B85" s="56"/>
      <c r="C85" s="48"/>
      <c r="D85" s="40"/>
      <c r="E85" s="48"/>
      <c r="F85" s="48"/>
      <c r="G85" s="48"/>
      <c r="H85" s="48"/>
      <c r="I85" s="56"/>
      <c r="J85" s="57"/>
      <c r="K85" s="58"/>
    </row>
    <row r="86" spans="2:11" x14ac:dyDescent="0.25">
      <c r="B86" s="56"/>
      <c r="C86" s="48"/>
      <c r="D86" s="40"/>
      <c r="E86" s="48"/>
      <c r="F86" s="48"/>
      <c r="G86" s="48"/>
      <c r="H86" s="48"/>
      <c r="I86" s="56"/>
      <c r="J86" s="57"/>
      <c r="K86" s="58"/>
    </row>
    <row r="87" spans="2:11" x14ac:dyDescent="0.25">
      <c r="B87" s="56"/>
      <c r="C87" s="48"/>
      <c r="D87" s="40"/>
      <c r="E87" s="48"/>
      <c r="F87" s="48"/>
      <c r="G87" s="48"/>
      <c r="H87" s="48"/>
      <c r="I87" s="56"/>
      <c r="J87" s="57"/>
      <c r="K87" s="58"/>
    </row>
    <row r="88" spans="2:11" x14ac:dyDescent="0.25">
      <c r="B88" s="56"/>
      <c r="C88" s="48"/>
      <c r="D88" s="40"/>
      <c r="E88" s="48"/>
      <c r="F88" s="48"/>
      <c r="G88" s="48"/>
      <c r="H88" s="48"/>
      <c r="I88" s="56"/>
      <c r="J88" s="57"/>
      <c r="K88" s="58"/>
    </row>
    <row r="89" spans="2:11" x14ac:dyDescent="0.25">
      <c r="B89" s="56"/>
      <c r="C89" s="48"/>
      <c r="D89" s="40"/>
      <c r="E89" s="48"/>
      <c r="F89" s="48"/>
      <c r="G89" s="48"/>
      <c r="H89" s="48"/>
      <c r="I89" s="56"/>
      <c r="J89" s="57"/>
      <c r="K89" s="58"/>
    </row>
    <row r="90" spans="2:11" x14ac:dyDescent="0.25">
      <c r="B90" s="56"/>
      <c r="C90" s="48"/>
      <c r="D90" s="40"/>
      <c r="E90" s="48"/>
      <c r="F90" s="48"/>
      <c r="G90" s="48"/>
      <c r="H90" s="48"/>
      <c r="I90" s="56"/>
      <c r="J90" s="57"/>
      <c r="K90" s="58"/>
    </row>
    <row r="91" spans="2:11" x14ac:dyDescent="0.25">
      <c r="B91" s="56"/>
      <c r="C91" s="48"/>
      <c r="D91" s="40"/>
      <c r="E91" s="48"/>
      <c r="F91" s="48"/>
      <c r="G91" s="48"/>
      <c r="H91" s="48"/>
      <c r="I91" s="56"/>
      <c r="J91" s="57"/>
      <c r="K91" s="58"/>
    </row>
    <row r="92" spans="2:11" x14ac:dyDescent="0.25">
      <c r="B92" s="56"/>
      <c r="C92" s="48"/>
      <c r="D92" s="40"/>
      <c r="E92" s="48"/>
      <c r="F92" s="48"/>
      <c r="G92" s="48"/>
      <c r="H92" s="48"/>
      <c r="I92" s="56"/>
      <c r="J92" s="57"/>
      <c r="K92" s="58"/>
    </row>
    <row r="93" spans="2:11" x14ac:dyDescent="0.25">
      <c r="B93" s="56"/>
      <c r="C93" s="48"/>
      <c r="D93" s="40"/>
      <c r="E93" s="48"/>
      <c r="F93" s="48"/>
      <c r="G93" s="48"/>
      <c r="H93" s="48"/>
      <c r="I93" s="56"/>
      <c r="J93" s="57"/>
      <c r="K93" s="58"/>
    </row>
    <row r="94" spans="2:11" x14ac:dyDescent="0.25">
      <c r="B94" s="56"/>
      <c r="C94" s="48"/>
      <c r="D94" s="40"/>
      <c r="E94" s="48"/>
      <c r="F94" s="48"/>
      <c r="G94" s="48"/>
      <c r="H94" s="48"/>
      <c r="I94" s="56"/>
      <c r="J94" s="57"/>
      <c r="K94" s="58"/>
    </row>
    <row r="95" spans="2:11" x14ac:dyDescent="0.25">
      <c r="B95" s="56"/>
      <c r="C95" s="48"/>
      <c r="D95" s="40"/>
      <c r="E95" s="48"/>
      <c r="F95" s="48"/>
      <c r="G95" s="48"/>
      <c r="H95" s="48"/>
      <c r="I95" s="56"/>
      <c r="J95" s="57"/>
      <c r="K95" s="58"/>
    </row>
    <row r="96" spans="2:11" x14ac:dyDescent="0.25">
      <c r="B96" s="56"/>
      <c r="C96" s="48"/>
      <c r="D96" s="40"/>
      <c r="E96" s="48"/>
      <c r="F96" s="48"/>
      <c r="G96" s="48"/>
      <c r="H96" s="48"/>
      <c r="I96" s="56"/>
      <c r="J96" s="57"/>
      <c r="K96" s="58"/>
    </row>
    <row r="97" spans="2:14" x14ac:dyDescent="0.25">
      <c r="B97" s="56"/>
      <c r="C97" s="48"/>
      <c r="D97" s="40"/>
      <c r="E97" s="48"/>
      <c r="F97" s="48"/>
      <c r="G97" s="48"/>
      <c r="H97" s="48"/>
      <c r="I97" s="56"/>
      <c r="J97" s="57"/>
      <c r="K97" s="58"/>
    </row>
    <row r="98" spans="2:14" x14ac:dyDescent="0.25">
      <c r="B98" s="56"/>
      <c r="C98" s="48"/>
      <c r="D98" s="40"/>
      <c r="E98" s="48"/>
      <c r="F98" s="48"/>
      <c r="G98" s="48"/>
      <c r="H98" s="48"/>
      <c r="I98" s="56"/>
      <c r="J98" s="57"/>
      <c r="K98" s="58"/>
    </row>
    <row r="99" spans="2:14" x14ac:dyDescent="0.25">
      <c r="B99" s="56"/>
      <c r="C99" s="48"/>
      <c r="D99" s="40"/>
      <c r="E99" s="48"/>
      <c r="F99" s="48"/>
      <c r="G99" s="48"/>
      <c r="H99" s="48"/>
      <c r="I99" s="56"/>
      <c r="J99" s="57"/>
      <c r="K99" s="58"/>
    </row>
    <row r="100" spans="2:14" x14ac:dyDescent="0.25">
      <c r="B100" s="56"/>
      <c r="C100" s="48"/>
      <c r="D100" s="40"/>
      <c r="E100" s="48"/>
      <c r="F100" s="48"/>
      <c r="G100" s="48"/>
      <c r="H100" s="48"/>
      <c r="I100" s="56"/>
      <c r="J100" s="57"/>
      <c r="K100" s="58"/>
      <c r="N100" s="53" t="s">
        <v>21</v>
      </c>
    </row>
    <row r="101" spans="2:14" x14ac:dyDescent="0.25">
      <c r="B101" s="56"/>
      <c r="D101" s="6"/>
      <c r="E101" s="48"/>
      <c r="F101" s="48"/>
      <c r="G101" s="48"/>
      <c r="H101" s="48"/>
      <c r="I101" s="56"/>
      <c r="J101" s="15"/>
      <c r="K101" s="22"/>
      <c r="N101" s="53" t="s">
        <v>45</v>
      </c>
    </row>
    <row r="102" spans="2:14" x14ac:dyDescent="0.25">
      <c r="B102" s="56"/>
      <c r="D102" s="6"/>
      <c r="E102" s="48"/>
      <c r="F102" s="48"/>
      <c r="G102" s="48"/>
      <c r="H102" s="48"/>
      <c r="I102" s="56"/>
      <c r="J102" s="15"/>
      <c r="K102" s="22"/>
      <c r="N102" s="53" t="s">
        <v>20</v>
      </c>
    </row>
    <row r="103" spans="2:14" x14ac:dyDescent="0.25">
      <c r="B103" s="56"/>
      <c r="D103" s="6"/>
      <c r="E103" s="48"/>
      <c r="F103" s="48"/>
      <c r="G103" s="48"/>
      <c r="H103" s="48"/>
      <c r="I103" s="56"/>
      <c r="J103" s="15"/>
      <c r="K103" s="22"/>
      <c r="N103" s="53" t="s">
        <v>24</v>
      </c>
    </row>
    <row r="104" spans="2:14" x14ac:dyDescent="0.25">
      <c r="B104" s="56"/>
      <c r="D104" s="6"/>
      <c r="E104" s="48"/>
      <c r="F104" s="48"/>
      <c r="G104" s="48"/>
      <c r="H104" s="48"/>
      <c r="I104" s="56"/>
      <c r="J104" s="15"/>
      <c r="K104" s="22"/>
      <c r="N104" s="53" t="s">
        <v>19</v>
      </c>
    </row>
    <row r="105" spans="2:14" x14ac:dyDescent="0.25">
      <c r="B105" s="56"/>
      <c r="D105" s="6"/>
      <c r="E105" s="48"/>
      <c r="F105" s="48"/>
      <c r="G105" s="48"/>
      <c r="H105" s="48"/>
      <c r="I105" s="56"/>
      <c r="J105" s="15"/>
      <c r="K105" s="22"/>
      <c r="N105" s="53" t="s">
        <v>82</v>
      </c>
    </row>
    <row r="106" spans="2:14" x14ac:dyDescent="0.25">
      <c r="B106" s="56"/>
      <c r="D106" s="6"/>
      <c r="E106" s="48"/>
      <c r="F106" s="48"/>
      <c r="G106" s="48"/>
      <c r="H106" s="48"/>
      <c r="I106" s="56"/>
      <c r="J106" s="15"/>
      <c r="K106" s="22"/>
      <c r="N106" s="53" t="s">
        <v>71</v>
      </c>
    </row>
    <row r="107" spans="2:14" x14ac:dyDescent="0.25">
      <c r="B107" s="56"/>
      <c r="D107" s="6"/>
      <c r="E107" s="48"/>
      <c r="F107" s="48"/>
      <c r="G107" s="48"/>
      <c r="H107" s="48"/>
      <c r="I107" s="56"/>
      <c r="J107" s="15"/>
      <c r="K107" s="22"/>
      <c r="N107" s="53" t="s">
        <v>25</v>
      </c>
    </row>
    <row r="108" spans="2:14" x14ac:dyDescent="0.25">
      <c r="B108" s="56"/>
      <c r="D108" s="6"/>
      <c r="E108" s="48"/>
      <c r="F108" s="48"/>
      <c r="G108" s="48"/>
      <c r="H108" s="48"/>
      <c r="I108" s="56"/>
      <c r="J108" s="15"/>
      <c r="K108" s="22"/>
      <c r="N108" s="53" t="s">
        <v>41</v>
      </c>
    </row>
    <row r="109" spans="2:14" x14ac:dyDescent="0.25">
      <c r="B109" s="56"/>
      <c r="D109" s="6"/>
      <c r="E109" s="48"/>
      <c r="F109" s="48"/>
      <c r="G109" s="48"/>
      <c r="H109" s="48"/>
      <c r="I109" s="56"/>
      <c r="J109" s="15"/>
      <c r="K109" s="22"/>
      <c r="N109" s="53" t="s">
        <v>23</v>
      </c>
    </row>
    <row r="110" spans="2:14" x14ac:dyDescent="0.25">
      <c r="B110" s="56"/>
      <c r="D110" s="6"/>
      <c r="E110" s="48"/>
      <c r="F110" s="48"/>
      <c r="G110" s="48"/>
      <c r="H110" s="48"/>
      <c r="I110" s="56"/>
      <c r="J110" s="15"/>
      <c r="K110" s="22"/>
      <c r="N110" s="53" t="s">
        <v>33</v>
      </c>
    </row>
    <row r="111" spans="2:14" x14ac:dyDescent="0.25">
      <c r="B111" s="56"/>
      <c r="D111" s="6"/>
      <c r="E111" s="48"/>
      <c r="F111" s="48"/>
      <c r="G111" s="48"/>
      <c r="H111" s="48"/>
      <c r="I111" s="56"/>
      <c r="J111" s="15"/>
      <c r="K111" s="22"/>
      <c r="N111" s="53" t="s">
        <v>100</v>
      </c>
    </row>
    <row r="112" spans="2:14" x14ac:dyDescent="0.25">
      <c r="B112" s="56"/>
      <c r="D112" s="6"/>
      <c r="E112" s="48"/>
      <c r="F112" s="48"/>
      <c r="G112" s="48"/>
      <c r="H112" s="48"/>
      <c r="I112" s="56"/>
      <c r="J112" s="15"/>
      <c r="K112" s="22"/>
      <c r="N112" s="53" t="s">
        <v>54</v>
      </c>
    </row>
    <row r="113" spans="2:14" x14ac:dyDescent="0.25">
      <c r="B113" s="56"/>
      <c r="D113" s="6"/>
      <c r="E113" s="48"/>
      <c r="F113" s="48"/>
      <c r="G113" s="48"/>
      <c r="H113" s="48"/>
      <c r="I113" s="56"/>
      <c r="J113" s="15"/>
      <c r="K113" s="22"/>
      <c r="N113" s="53" t="s">
        <v>27</v>
      </c>
    </row>
    <row r="114" spans="2:14" x14ac:dyDescent="0.25">
      <c r="B114" s="56"/>
      <c r="D114" s="6"/>
      <c r="E114" s="48"/>
      <c r="F114" s="48"/>
      <c r="G114" s="48"/>
      <c r="H114" s="48"/>
      <c r="I114" s="56"/>
      <c r="J114" s="15"/>
      <c r="K114" s="22"/>
      <c r="N114" t="s">
        <v>22</v>
      </c>
    </row>
    <row r="115" spans="2:14" x14ac:dyDescent="0.25">
      <c r="B115" s="56"/>
      <c r="D115" s="6"/>
      <c r="E115" s="48"/>
      <c r="F115" s="48"/>
      <c r="G115" s="48"/>
      <c r="H115" s="48"/>
      <c r="I115" s="56"/>
      <c r="J115" s="15"/>
      <c r="K115" s="22"/>
      <c r="N115"/>
    </row>
    <row r="116" spans="2:14" x14ac:dyDescent="0.25">
      <c r="B116" s="56"/>
      <c r="D116" s="6"/>
      <c r="E116" s="48"/>
      <c r="F116" s="48"/>
      <c r="G116" s="48"/>
      <c r="H116" s="48"/>
      <c r="I116" s="56"/>
      <c r="J116" s="15"/>
      <c r="K116" s="22"/>
      <c r="N116"/>
    </row>
    <row r="117" spans="2:14" x14ac:dyDescent="0.25">
      <c r="B117" s="56"/>
      <c r="D117" s="6"/>
      <c r="E117" s="48"/>
      <c r="F117" s="48"/>
      <c r="G117" s="48"/>
      <c r="H117" s="48"/>
      <c r="I117" s="56"/>
      <c r="J117" s="15"/>
      <c r="K117" s="22"/>
      <c r="N117"/>
    </row>
    <row r="118" spans="2:14" x14ac:dyDescent="0.25">
      <c r="B118" s="56"/>
      <c r="D118" s="6"/>
      <c r="E118" s="48"/>
      <c r="F118" s="48"/>
      <c r="G118" s="48"/>
      <c r="H118" s="48"/>
      <c r="I118" s="56"/>
      <c r="J118" s="15"/>
      <c r="K118" s="22"/>
      <c r="N118"/>
    </row>
    <row r="119" spans="2:14" x14ac:dyDescent="0.25">
      <c r="B119" s="56"/>
      <c r="D119" s="6"/>
      <c r="E119" s="48"/>
      <c r="F119" s="48"/>
      <c r="G119" s="48"/>
      <c r="H119" s="48"/>
      <c r="I119" s="56"/>
      <c r="J119" s="15"/>
      <c r="K119" s="22"/>
      <c r="N119"/>
    </row>
    <row r="120" spans="2:14" x14ac:dyDescent="0.25">
      <c r="B120" s="56"/>
      <c r="D120" s="6"/>
      <c r="E120" s="48"/>
      <c r="F120" s="48"/>
      <c r="G120" s="48"/>
      <c r="H120" s="48"/>
      <c r="I120" s="56"/>
      <c r="J120" s="15"/>
      <c r="K120" s="22"/>
      <c r="N120"/>
    </row>
    <row r="121" spans="2:14" x14ac:dyDescent="0.25">
      <c r="B121" s="56"/>
      <c r="D121" s="6"/>
      <c r="E121" s="48"/>
      <c r="F121" s="48"/>
      <c r="G121" s="48"/>
      <c r="H121" s="48"/>
      <c r="I121" s="56"/>
      <c r="J121" s="15"/>
      <c r="K121" s="22"/>
      <c r="N121"/>
    </row>
    <row r="122" spans="2:14" x14ac:dyDescent="0.25">
      <c r="B122" s="56"/>
      <c r="D122" s="6"/>
      <c r="E122" s="48"/>
      <c r="F122" s="48"/>
      <c r="G122" s="48"/>
      <c r="H122" s="48"/>
      <c r="I122" s="56"/>
      <c r="J122" s="15"/>
      <c r="K122" s="22"/>
      <c r="N122"/>
    </row>
    <row r="123" spans="2:14" x14ac:dyDescent="0.25">
      <c r="B123" s="56"/>
      <c r="D123" s="6"/>
      <c r="E123" s="48"/>
      <c r="F123" s="48"/>
      <c r="G123" s="48"/>
      <c r="H123" s="48"/>
      <c r="I123" s="56"/>
      <c r="J123" s="15"/>
      <c r="K123" s="22"/>
      <c r="N123"/>
    </row>
    <row r="124" spans="2:14" x14ac:dyDescent="0.25">
      <c r="B124" s="56"/>
      <c r="D124" s="6"/>
      <c r="E124" s="48"/>
      <c r="F124" s="48"/>
      <c r="G124" s="48"/>
      <c r="H124" s="48"/>
      <c r="I124" s="56"/>
      <c r="J124" s="15"/>
      <c r="K124" s="22"/>
      <c r="N124"/>
    </row>
    <row r="125" spans="2:14" x14ac:dyDescent="0.25">
      <c r="B125" s="56"/>
      <c r="D125" s="6"/>
      <c r="E125" s="48"/>
      <c r="F125" s="48"/>
      <c r="G125" s="48"/>
      <c r="H125" s="48"/>
      <c r="I125" s="56"/>
      <c r="J125" s="15"/>
      <c r="K125" s="22"/>
      <c r="N125"/>
    </row>
    <row r="126" spans="2:14" x14ac:dyDescent="0.25">
      <c r="B126" s="56"/>
      <c r="D126" s="6"/>
      <c r="E126" s="48"/>
      <c r="F126" s="48"/>
      <c r="G126" s="48"/>
      <c r="H126" s="48"/>
      <c r="I126" s="56"/>
      <c r="J126" s="15"/>
      <c r="K126" s="22"/>
      <c r="N126"/>
    </row>
    <row r="127" spans="2:14" x14ac:dyDescent="0.25">
      <c r="B127" s="56"/>
      <c r="D127" s="6"/>
      <c r="E127" s="48"/>
      <c r="F127" s="48"/>
      <c r="G127" s="48"/>
      <c r="H127" s="48"/>
      <c r="I127" s="56"/>
      <c r="J127" s="15"/>
      <c r="K127" s="22"/>
      <c r="N127"/>
    </row>
    <row r="128" spans="2:14" x14ac:dyDescent="0.25">
      <c r="B128" s="56"/>
      <c r="D128" s="6"/>
      <c r="E128" s="48"/>
      <c r="F128" s="48"/>
      <c r="G128" s="48"/>
      <c r="H128" s="48"/>
      <c r="I128" s="56"/>
      <c r="J128" s="15"/>
      <c r="K128" s="22"/>
      <c r="N128"/>
    </row>
    <row r="129" spans="2:14" x14ac:dyDescent="0.25">
      <c r="B129" s="56"/>
      <c r="D129" s="6"/>
      <c r="E129" s="48"/>
      <c r="F129" s="48"/>
      <c r="G129" s="48"/>
      <c r="H129" s="48"/>
      <c r="I129" s="56"/>
      <c r="J129" s="15"/>
      <c r="K129" s="22"/>
      <c r="N129"/>
    </row>
    <row r="130" spans="2:14" x14ac:dyDescent="0.25">
      <c r="B130" s="56"/>
      <c r="D130" s="6"/>
      <c r="E130" s="48"/>
      <c r="F130" s="48"/>
      <c r="G130" s="48"/>
      <c r="H130" s="48"/>
      <c r="I130" s="56"/>
      <c r="J130" s="15"/>
      <c r="K130" s="22"/>
      <c r="N130"/>
    </row>
    <row r="131" spans="2:14" x14ac:dyDescent="0.25">
      <c r="B131" s="56"/>
      <c r="D131" s="6"/>
      <c r="E131" s="48"/>
      <c r="F131" s="48"/>
      <c r="G131" s="48"/>
      <c r="H131" s="48"/>
      <c r="I131" s="56"/>
      <c r="J131" s="15"/>
      <c r="K131" s="22"/>
      <c r="N131"/>
    </row>
    <row r="132" spans="2:14" x14ac:dyDescent="0.25">
      <c r="B132" s="56"/>
      <c r="D132" s="6"/>
      <c r="E132" s="48"/>
      <c r="F132" s="48"/>
      <c r="G132" s="48"/>
      <c r="H132" s="48"/>
      <c r="I132" s="56"/>
      <c r="J132" s="15"/>
      <c r="K132" s="22"/>
      <c r="N132"/>
    </row>
    <row r="133" spans="2:14" x14ac:dyDescent="0.25">
      <c r="B133" s="56"/>
      <c r="D133" s="6"/>
      <c r="E133" s="48"/>
      <c r="F133" s="48"/>
      <c r="G133" s="48"/>
      <c r="H133" s="48"/>
      <c r="I133" s="56"/>
      <c r="J133" s="15"/>
      <c r="K133" s="22"/>
      <c r="N133"/>
    </row>
    <row r="134" spans="2:14" x14ac:dyDescent="0.25">
      <c r="B134" s="56"/>
      <c r="D134" s="6"/>
      <c r="E134" s="48"/>
      <c r="F134" s="48"/>
      <c r="G134" s="48"/>
      <c r="H134" s="48"/>
      <c r="I134" s="56"/>
      <c r="J134" s="15"/>
      <c r="K134" s="22"/>
      <c r="N134"/>
    </row>
    <row r="135" spans="2:14" x14ac:dyDescent="0.25">
      <c r="B135" s="56"/>
      <c r="D135" s="6"/>
      <c r="E135" s="48"/>
      <c r="F135" s="48"/>
      <c r="G135" s="48"/>
      <c r="H135" s="48"/>
      <c r="I135" s="56"/>
      <c r="J135" s="15"/>
      <c r="K135" s="22"/>
      <c r="N135"/>
    </row>
    <row r="136" spans="2:14" x14ac:dyDescent="0.25">
      <c r="B136" s="56"/>
      <c r="D136" s="6"/>
      <c r="E136" s="48"/>
      <c r="F136" s="48"/>
      <c r="G136" s="48"/>
      <c r="H136" s="48"/>
      <c r="I136" s="56"/>
      <c r="J136" s="15"/>
      <c r="K136" s="22"/>
      <c r="N136"/>
    </row>
    <row r="137" spans="2:14" x14ac:dyDescent="0.25">
      <c r="B137" s="56"/>
      <c r="D137" s="6"/>
      <c r="E137" s="48"/>
      <c r="F137" s="48"/>
      <c r="G137" s="48"/>
      <c r="H137" s="48"/>
      <c r="I137" s="56"/>
      <c r="J137" s="15"/>
      <c r="K137" s="22"/>
      <c r="N137"/>
    </row>
    <row r="138" spans="2:14" x14ac:dyDescent="0.25">
      <c r="B138" s="56"/>
      <c r="D138" s="6"/>
      <c r="E138" s="48"/>
      <c r="F138" s="48"/>
      <c r="G138" s="48"/>
      <c r="H138" s="48"/>
      <c r="I138" s="56"/>
      <c r="J138" s="15"/>
      <c r="K138" s="22"/>
      <c r="N138"/>
    </row>
    <row r="139" spans="2:14" x14ac:dyDescent="0.25">
      <c r="B139" s="56"/>
      <c r="D139" s="6"/>
      <c r="E139" s="48"/>
      <c r="F139" s="48"/>
      <c r="G139" s="48"/>
      <c r="H139" s="48"/>
      <c r="I139" s="56"/>
      <c r="J139" s="15"/>
      <c r="K139" s="22"/>
      <c r="N139"/>
    </row>
    <row r="140" spans="2:14" x14ac:dyDescent="0.25">
      <c r="B140" s="56"/>
      <c r="D140" s="6"/>
      <c r="E140" s="48"/>
      <c r="F140" s="48"/>
      <c r="G140" s="48"/>
      <c r="H140" s="48"/>
      <c r="I140" s="56"/>
      <c r="J140" s="15"/>
      <c r="K140" s="22"/>
      <c r="N140"/>
    </row>
    <row r="141" spans="2:14" x14ac:dyDescent="0.25">
      <c r="B141" s="56"/>
      <c r="D141" s="6"/>
      <c r="E141" s="48"/>
      <c r="F141" s="48"/>
      <c r="G141" s="48"/>
      <c r="H141" s="48"/>
      <c r="I141" s="56"/>
      <c r="J141" s="15"/>
      <c r="K141" s="22"/>
      <c r="N141"/>
    </row>
    <row r="142" spans="2:14" x14ac:dyDescent="0.25">
      <c r="B142" s="56"/>
      <c r="D142" s="6"/>
      <c r="E142" s="48"/>
      <c r="F142" s="48"/>
      <c r="G142" s="48"/>
      <c r="H142" s="48"/>
      <c r="I142" s="56"/>
      <c r="J142" s="15"/>
      <c r="K142" s="22"/>
      <c r="N142"/>
    </row>
    <row r="143" spans="2:14" x14ac:dyDescent="0.25">
      <c r="B143" s="56"/>
      <c r="D143" s="6"/>
      <c r="E143" s="48"/>
      <c r="F143" s="48"/>
      <c r="G143" s="48"/>
      <c r="H143" s="48"/>
      <c r="I143" s="56"/>
      <c r="J143" s="15"/>
      <c r="K143" s="22"/>
      <c r="N143"/>
    </row>
    <row r="144" spans="2:14" x14ac:dyDescent="0.25">
      <c r="B144" s="56"/>
      <c r="D144" s="6"/>
      <c r="E144" s="48"/>
      <c r="F144" s="48"/>
      <c r="G144" s="48"/>
      <c r="H144" s="48"/>
      <c r="I144" s="56"/>
      <c r="J144" s="15"/>
      <c r="K144" s="22"/>
      <c r="N144"/>
    </row>
    <row r="145" spans="2:14" x14ac:dyDescent="0.25">
      <c r="B145" s="56"/>
      <c r="D145" s="6"/>
      <c r="E145" s="48"/>
      <c r="F145" s="48"/>
      <c r="G145" s="48"/>
      <c r="H145" s="48"/>
      <c r="I145" s="56"/>
      <c r="J145" s="15"/>
      <c r="K145" s="22"/>
      <c r="N145"/>
    </row>
    <row r="146" spans="2:14" x14ac:dyDescent="0.25">
      <c r="B146" s="56"/>
      <c r="D146" s="6"/>
      <c r="E146" s="48"/>
      <c r="F146" s="48"/>
      <c r="G146" s="48"/>
      <c r="H146" s="48"/>
      <c r="I146" s="56"/>
      <c r="J146" s="15"/>
      <c r="K146" s="22"/>
      <c r="N146"/>
    </row>
    <row r="147" spans="2:14" x14ac:dyDescent="0.25">
      <c r="B147" s="56"/>
      <c r="D147" s="6"/>
      <c r="E147" s="48"/>
      <c r="F147" s="48"/>
      <c r="G147" s="48"/>
      <c r="H147" s="48"/>
      <c r="I147" s="56"/>
      <c r="J147" s="15"/>
      <c r="K147" s="22"/>
      <c r="N147"/>
    </row>
    <row r="148" spans="2:14" x14ac:dyDescent="0.25">
      <c r="B148" s="56"/>
      <c r="D148" s="6"/>
      <c r="E148" s="48"/>
      <c r="F148" s="48"/>
      <c r="G148" s="48"/>
      <c r="H148" s="48"/>
      <c r="I148" s="56"/>
      <c r="J148" s="15"/>
      <c r="K148" s="22"/>
      <c r="N148"/>
    </row>
    <row r="149" spans="2:14" x14ac:dyDescent="0.25">
      <c r="B149" s="56"/>
      <c r="D149" s="6"/>
      <c r="E149" s="48"/>
      <c r="F149" s="48"/>
      <c r="G149" s="48"/>
      <c r="H149" s="48"/>
      <c r="I149" s="56"/>
      <c r="J149" s="15"/>
      <c r="K149" s="22"/>
      <c r="N149"/>
    </row>
    <row r="150" spans="2:14" x14ac:dyDescent="0.25">
      <c r="B150" s="56"/>
      <c r="D150" s="6"/>
      <c r="E150" s="48"/>
      <c r="F150" s="48"/>
      <c r="G150" s="48"/>
      <c r="H150" s="48"/>
      <c r="I150" s="56"/>
      <c r="J150" s="15"/>
      <c r="K150" s="22"/>
      <c r="N150"/>
    </row>
    <row r="151" spans="2:14" x14ac:dyDescent="0.25">
      <c r="B151" s="56"/>
      <c r="D151" s="6"/>
      <c r="E151" s="48"/>
      <c r="F151" s="48"/>
      <c r="G151" s="48"/>
      <c r="H151" s="48"/>
      <c r="I151" s="56"/>
      <c r="J151" s="15"/>
      <c r="K151" s="22"/>
      <c r="N151"/>
    </row>
    <row r="152" spans="2:14" x14ac:dyDescent="0.25">
      <c r="B152" s="56"/>
      <c r="D152" s="6"/>
      <c r="E152" s="48"/>
      <c r="F152" s="48"/>
      <c r="G152" s="48"/>
      <c r="H152" s="48"/>
      <c r="I152" s="56"/>
      <c r="J152" s="15"/>
      <c r="K152" s="22"/>
      <c r="N152"/>
    </row>
    <row r="153" spans="2:14" x14ac:dyDescent="0.25">
      <c r="B153" s="56"/>
      <c r="D153" s="6"/>
      <c r="E153" s="48"/>
      <c r="F153" s="48"/>
      <c r="G153" s="48"/>
      <c r="H153" s="48"/>
      <c r="I153" s="56"/>
      <c r="J153" s="15"/>
      <c r="K153" s="22"/>
      <c r="N153"/>
    </row>
    <row r="154" spans="2:14" x14ac:dyDescent="0.25">
      <c r="B154" s="56"/>
      <c r="D154" s="6"/>
      <c r="E154" s="48"/>
      <c r="F154" s="48"/>
      <c r="G154" s="48"/>
      <c r="H154" s="48"/>
      <c r="I154" s="56"/>
      <c r="J154" s="15"/>
      <c r="K154" s="22"/>
      <c r="N154"/>
    </row>
    <row r="155" spans="2:14" x14ac:dyDescent="0.25">
      <c r="B155" s="56"/>
      <c r="D155" s="6"/>
      <c r="E155" s="48"/>
      <c r="F155" s="48"/>
      <c r="G155" s="48"/>
      <c r="H155" s="48"/>
      <c r="I155" s="56"/>
      <c r="J155" s="15"/>
      <c r="K155" s="22"/>
      <c r="N155"/>
    </row>
    <row r="156" spans="2:14" x14ac:dyDescent="0.25">
      <c r="B156" s="56"/>
      <c r="D156" s="6"/>
      <c r="E156" s="48"/>
      <c r="F156" s="48"/>
      <c r="G156" s="48"/>
      <c r="H156" s="48"/>
      <c r="I156" s="56"/>
      <c r="J156" s="15"/>
      <c r="K156" s="22"/>
      <c r="N156"/>
    </row>
    <row r="157" spans="2:14" x14ac:dyDescent="0.25">
      <c r="B157" s="56"/>
      <c r="D157" s="6"/>
      <c r="E157" s="48"/>
      <c r="F157" s="48"/>
      <c r="G157" s="48"/>
      <c r="H157" s="48"/>
      <c r="I157" s="56"/>
      <c r="J157" s="15"/>
      <c r="K157" s="22"/>
      <c r="N157"/>
    </row>
    <row r="158" spans="2:14" x14ac:dyDescent="0.25">
      <c r="B158" s="8" t="s">
        <v>29</v>
      </c>
      <c r="C158" s="8" t="s">
        <v>30</v>
      </c>
      <c r="D158" s="7" t="s">
        <v>18</v>
      </c>
      <c r="H158" s="53"/>
      <c r="I158" s="8"/>
      <c r="N158"/>
    </row>
    <row r="159" spans="2:14" x14ac:dyDescent="0.25">
      <c r="B159" s="56">
        <v>1</v>
      </c>
      <c r="C159" s="56">
        <v>463</v>
      </c>
      <c r="D159" s="53" t="s">
        <v>444</v>
      </c>
      <c r="H159" s="53"/>
      <c r="I159" s="56"/>
      <c r="N159"/>
    </row>
    <row r="160" spans="2:14" x14ac:dyDescent="0.25">
      <c r="B160" s="56">
        <f>+B159+1</f>
        <v>2</v>
      </c>
      <c r="C160" s="56">
        <v>490</v>
      </c>
      <c r="D160" s="53" t="s">
        <v>445</v>
      </c>
      <c r="H160" s="53"/>
      <c r="I160" s="56"/>
      <c r="N160"/>
    </row>
    <row r="161" spans="2:14" x14ac:dyDescent="0.25">
      <c r="B161" s="56">
        <f t="shared" ref="B161:B224" si="21">+B160+1</f>
        <v>3</v>
      </c>
      <c r="C161" s="56">
        <v>458</v>
      </c>
      <c r="D161" s="53" t="s">
        <v>446</v>
      </c>
      <c r="H161" s="53"/>
      <c r="I161" s="56"/>
      <c r="N161"/>
    </row>
    <row r="162" spans="2:14" x14ac:dyDescent="0.25">
      <c r="B162" s="56">
        <f t="shared" si="21"/>
        <v>4</v>
      </c>
      <c r="C162" s="56">
        <v>482</v>
      </c>
      <c r="D162" s="53" t="s">
        <v>447</v>
      </c>
      <c r="H162" s="53"/>
      <c r="I162" s="56"/>
      <c r="N162"/>
    </row>
    <row r="163" spans="2:14" x14ac:dyDescent="0.25">
      <c r="B163" s="56">
        <f t="shared" si="21"/>
        <v>5</v>
      </c>
      <c r="C163" s="56">
        <v>479</v>
      </c>
      <c r="D163" s="53" t="s">
        <v>448</v>
      </c>
      <c r="H163" s="53"/>
      <c r="I163" s="56"/>
      <c r="N163"/>
    </row>
    <row r="164" spans="2:14" x14ac:dyDescent="0.25">
      <c r="B164" s="56">
        <f t="shared" si="21"/>
        <v>6</v>
      </c>
      <c r="C164" s="56">
        <v>456</v>
      </c>
      <c r="D164" s="53" t="s">
        <v>449</v>
      </c>
      <c r="H164" s="53"/>
      <c r="I164" s="56"/>
      <c r="N164"/>
    </row>
    <row r="165" spans="2:14" x14ac:dyDescent="0.25">
      <c r="B165" s="56">
        <f t="shared" si="21"/>
        <v>7</v>
      </c>
      <c r="C165" s="56">
        <v>457</v>
      </c>
      <c r="D165" s="53" t="s">
        <v>450</v>
      </c>
      <c r="H165" s="53"/>
      <c r="I165" s="56"/>
      <c r="N165"/>
    </row>
    <row r="166" spans="2:14" x14ac:dyDescent="0.25">
      <c r="B166" s="56">
        <f t="shared" si="21"/>
        <v>8</v>
      </c>
      <c r="C166" s="56">
        <v>461</v>
      </c>
      <c r="D166" s="53" t="s">
        <v>451</v>
      </c>
      <c r="H166" s="53"/>
      <c r="I166" s="56"/>
      <c r="N166"/>
    </row>
    <row r="167" spans="2:14" x14ac:dyDescent="0.25">
      <c r="B167" s="56">
        <f t="shared" si="21"/>
        <v>9</v>
      </c>
      <c r="C167" s="56">
        <v>486</v>
      </c>
      <c r="D167" s="53" t="s">
        <v>452</v>
      </c>
      <c r="H167" s="53"/>
      <c r="I167" s="56"/>
      <c r="N167"/>
    </row>
    <row r="168" spans="2:14" x14ac:dyDescent="0.25">
      <c r="B168" s="56">
        <f t="shared" si="21"/>
        <v>10</v>
      </c>
      <c r="C168" s="56">
        <v>449</v>
      </c>
      <c r="D168" s="53" t="s">
        <v>453</v>
      </c>
      <c r="H168" s="53"/>
      <c r="I168" s="56"/>
      <c r="N168"/>
    </row>
    <row r="169" spans="2:14" x14ac:dyDescent="0.25">
      <c r="B169" s="56">
        <f t="shared" si="21"/>
        <v>11</v>
      </c>
      <c r="C169" s="56">
        <v>519</v>
      </c>
      <c r="D169" s="53" t="s">
        <v>454</v>
      </c>
      <c r="H169" s="53"/>
      <c r="I169" s="56"/>
      <c r="K169" s="53"/>
      <c r="N169"/>
    </row>
    <row r="170" spans="2:14" x14ac:dyDescent="0.25">
      <c r="B170" s="56">
        <f t="shared" si="21"/>
        <v>12</v>
      </c>
      <c r="C170" s="56">
        <v>319</v>
      </c>
      <c r="D170" s="53" t="s">
        <v>455</v>
      </c>
      <c r="H170" s="53"/>
      <c r="I170" s="56"/>
      <c r="K170" s="53"/>
      <c r="N170"/>
    </row>
    <row r="171" spans="2:14" x14ac:dyDescent="0.25">
      <c r="B171" s="56">
        <f t="shared" si="21"/>
        <v>13</v>
      </c>
      <c r="C171" s="56">
        <v>466</v>
      </c>
      <c r="D171" s="53" t="s">
        <v>456</v>
      </c>
      <c r="H171" s="53"/>
      <c r="I171" s="56"/>
      <c r="K171" s="53"/>
      <c r="N171"/>
    </row>
    <row r="172" spans="2:14" x14ac:dyDescent="0.25">
      <c r="B172" s="56">
        <f t="shared" si="21"/>
        <v>14</v>
      </c>
      <c r="C172" s="56">
        <v>314</v>
      </c>
      <c r="D172" s="53" t="s">
        <v>457</v>
      </c>
      <c r="H172" s="53"/>
      <c r="I172" s="56"/>
      <c r="K172" s="53"/>
      <c r="N172"/>
    </row>
    <row r="173" spans="2:14" x14ac:dyDescent="0.25">
      <c r="B173" s="56">
        <f t="shared" si="21"/>
        <v>15</v>
      </c>
      <c r="C173" s="56">
        <v>483</v>
      </c>
      <c r="D173" s="53" t="s">
        <v>458</v>
      </c>
      <c r="H173" s="53"/>
      <c r="I173" s="56"/>
      <c r="K173" s="53"/>
      <c r="N173"/>
    </row>
    <row r="174" spans="2:14" x14ac:dyDescent="0.25">
      <c r="B174" s="56">
        <f t="shared" si="21"/>
        <v>16</v>
      </c>
      <c r="C174" s="56">
        <v>473</v>
      </c>
      <c r="D174" s="53" t="s">
        <v>459</v>
      </c>
      <c r="H174" s="53"/>
      <c r="I174" s="56"/>
      <c r="K174" s="53"/>
      <c r="N174"/>
    </row>
    <row r="175" spans="2:14" x14ac:dyDescent="0.25">
      <c r="B175" s="56">
        <f t="shared" si="21"/>
        <v>17</v>
      </c>
      <c r="C175" s="56">
        <v>496</v>
      </c>
      <c r="D175" s="53" t="s">
        <v>460</v>
      </c>
      <c r="H175" s="53"/>
      <c r="I175" s="56"/>
      <c r="K175" s="53"/>
      <c r="N175"/>
    </row>
    <row r="176" spans="2:14" x14ac:dyDescent="0.25">
      <c r="B176" s="56">
        <f t="shared" si="21"/>
        <v>18</v>
      </c>
      <c r="C176" s="56">
        <v>489</v>
      </c>
      <c r="D176" s="53" t="s">
        <v>461</v>
      </c>
      <c r="H176" s="53"/>
      <c r="I176" s="56"/>
      <c r="K176" s="53"/>
      <c r="N176"/>
    </row>
    <row r="177" spans="2:14" x14ac:dyDescent="0.25">
      <c r="B177" s="56">
        <f t="shared" si="21"/>
        <v>19</v>
      </c>
      <c r="C177" s="56">
        <v>452</v>
      </c>
      <c r="D177" s="53" t="s">
        <v>462</v>
      </c>
      <c r="H177" s="53"/>
      <c r="I177" s="56"/>
      <c r="K177" s="53"/>
      <c r="N177"/>
    </row>
    <row r="178" spans="2:14" x14ac:dyDescent="0.25">
      <c r="B178" s="56">
        <f t="shared" si="21"/>
        <v>20</v>
      </c>
      <c r="C178" s="56">
        <v>469</v>
      </c>
      <c r="D178" s="53" t="s">
        <v>463</v>
      </c>
      <c r="H178" s="53"/>
      <c r="I178" s="56"/>
      <c r="K178" s="53"/>
      <c r="N178"/>
    </row>
    <row r="179" spans="2:14" x14ac:dyDescent="0.25">
      <c r="B179" s="56">
        <f t="shared" si="21"/>
        <v>21</v>
      </c>
      <c r="C179" s="56">
        <v>315</v>
      </c>
      <c r="D179" s="53" t="s">
        <v>464</v>
      </c>
      <c r="H179" s="53"/>
      <c r="I179" s="56"/>
      <c r="K179" s="53"/>
      <c r="N179"/>
    </row>
    <row r="180" spans="2:14" x14ac:dyDescent="0.25">
      <c r="B180" s="56">
        <f t="shared" si="21"/>
        <v>22</v>
      </c>
      <c r="C180" s="56">
        <v>470</v>
      </c>
      <c r="D180" s="53" t="s">
        <v>465</v>
      </c>
      <c r="H180" s="53"/>
      <c r="I180" s="56"/>
      <c r="K180" s="53"/>
      <c r="N180"/>
    </row>
    <row r="181" spans="2:14" x14ac:dyDescent="0.25">
      <c r="B181" s="56">
        <f t="shared" si="21"/>
        <v>23</v>
      </c>
      <c r="C181" s="56">
        <v>497</v>
      </c>
      <c r="D181" s="53" t="s">
        <v>466</v>
      </c>
      <c r="H181" s="53"/>
      <c r="I181" s="56"/>
      <c r="K181" s="53"/>
      <c r="N181"/>
    </row>
    <row r="182" spans="2:14" x14ac:dyDescent="0.25">
      <c r="B182" s="74">
        <f t="shared" si="21"/>
        <v>24</v>
      </c>
      <c r="C182" s="74">
        <v>453</v>
      </c>
      <c r="D182" s="53" t="s">
        <v>467</v>
      </c>
      <c r="H182" s="53"/>
      <c r="I182" s="56"/>
      <c r="K182" s="53"/>
      <c r="N182"/>
    </row>
    <row r="183" spans="2:14" x14ac:dyDescent="0.25">
      <c r="B183" s="74">
        <f t="shared" si="21"/>
        <v>25</v>
      </c>
      <c r="C183" s="74">
        <v>317</v>
      </c>
      <c r="D183" s="53" t="s">
        <v>468</v>
      </c>
      <c r="H183" s="53"/>
      <c r="I183" s="56"/>
      <c r="K183" s="53"/>
      <c r="N183"/>
    </row>
    <row r="184" spans="2:14" x14ac:dyDescent="0.25">
      <c r="B184" s="74">
        <f t="shared" si="21"/>
        <v>26</v>
      </c>
      <c r="C184" s="74">
        <v>286</v>
      </c>
      <c r="D184" s="53" t="s">
        <v>469</v>
      </c>
      <c r="H184" s="53"/>
      <c r="I184" s="56"/>
      <c r="K184" s="53"/>
      <c r="N184"/>
    </row>
    <row r="185" spans="2:14" x14ac:dyDescent="0.25">
      <c r="B185" s="74">
        <f t="shared" si="21"/>
        <v>27</v>
      </c>
      <c r="C185" s="74">
        <v>450</v>
      </c>
      <c r="D185" s="53" t="s">
        <v>470</v>
      </c>
      <c r="H185" s="53"/>
      <c r="I185" s="56"/>
      <c r="K185" s="53"/>
      <c r="N185"/>
    </row>
    <row r="186" spans="2:14" x14ac:dyDescent="0.25">
      <c r="B186" s="74">
        <f t="shared" si="21"/>
        <v>28</v>
      </c>
      <c r="C186" s="74">
        <v>474</v>
      </c>
      <c r="D186" s="53" t="s">
        <v>471</v>
      </c>
      <c r="H186" s="53"/>
      <c r="I186" s="56"/>
      <c r="K186" s="53"/>
      <c r="N186"/>
    </row>
    <row r="187" spans="2:14" x14ac:dyDescent="0.25">
      <c r="B187" s="74">
        <f t="shared" si="21"/>
        <v>29</v>
      </c>
      <c r="C187" s="74">
        <v>459</v>
      </c>
      <c r="D187" s="53" t="s">
        <v>386</v>
      </c>
      <c r="H187" s="53"/>
      <c r="I187" s="56"/>
      <c r="K187" s="53"/>
      <c r="N187"/>
    </row>
    <row r="188" spans="2:14" x14ac:dyDescent="0.25">
      <c r="B188" s="74">
        <f t="shared" si="21"/>
        <v>30</v>
      </c>
      <c r="C188" s="74">
        <v>485</v>
      </c>
      <c r="D188" s="53" t="s">
        <v>398</v>
      </c>
      <c r="H188" s="53"/>
      <c r="I188" s="56"/>
      <c r="K188" s="53"/>
      <c r="N188"/>
    </row>
    <row r="189" spans="2:14" x14ac:dyDescent="0.25">
      <c r="B189" s="56">
        <f t="shared" si="21"/>
        <v>31</v>
      </c>
      <c r="C189" s="56">
        <v>471</v>
      </c>
      <c r="D189" s="53" t="s">
        <v>472</v>
      </c>
      <c r="H189" s="53"/>
      <c r="I189" s="56"/>
      <c r="K189" s="53"/>
      <c r="N189"/>
    </row>
    <row r="190" spans="2:14" x14ac:dyDescent="0.25">
      <c r="B190" s="56">
        <f t="shared" si="21"/>
        <v>32</v>
      </c>
      <c r="C190" s="56">
        <v>491</v>
      </c>
      <c r="D190" s="53" t="s">
        <v>400</v>
      </c>
      <c r="H190" s="53"/>
      <c r="I190" s="56"/>
      <c r="K190" s="53"/>
      <c r="N190"/>
    </row>
    <row r="191" spans="2:14" x14ac:dyDescent="0.25">
      <c r="B191" s="56">
        <f t="shared" si="21"/>
        <v>33</v>
      </c>
      <c r="C191" s="56">
        <v>488</v>
      </c>
      <c r="D191" s="53" t="s">
        <v>473</v>
      </c>
      <c r="H191" s="53"/>
      <c r="I191" s="56"/>
      <c r="K191" s="53"/>
      <c r="N191"/>
    </row>
    <row r="192" spans="2:14" x14ac:dyDescent="0.25">
      <c r="B192" s="56">
        <f t="shared" si="21"/>
        <v>34</v>
      </c>
      <c r="C192" s="56">
        <v>484</v>
      </c>
      <c r="D192" s="53" t="s">
        <v>474</v>
      </c>
      <c r="H192" s="53"/>
      <c r="I192" s="56"/>
      <c r="K192" s="53"/>
      <c r="N192"/>
    </row>
    <row r="193" spans="2:14" x14ac:dyDescent="0.25">
      <c r="B193" s="56">
        <f t="shared" si="21"/>
        <v>35</v>
      </c>
      <c r="C193" s="56">
        <v>492</v>
      </c>
      <c r="D193" s="53" t="s">
        <v>475</v>
      </c>
      <c r="H193" s="53"/>
      <c r="I193" s="56"/>
      <c r="K193" s="53"/>
      <c r="N193"/>
    </row>
    <row r="194" spans="2:14" x14ac:dyDescent="0.25">
      <c r="B194" s="56">
        <f t="shared" si="21"/>
        <v>36</v>
      </c>
      <c r="C194" s="56">
        <v>495</v>
      </c>
      <c r="D194" s="53" t="s">
        <v>411</v>
      </c>
      <c r="H194" s="53"/>
      <c r="I194" s="56"/>
      <c r="K194" s="53"/>
      <c r="N194"/>
    </row>
    <row r="195" spans="2:14" x14ac:dyDescent="0.25">
      <c r="B195" s="56">
        <f t="shared" si="21"/>
        <v>37</v>
      </c>
      <c r="C195" s="56">
        <v>477</v>
      </c>
      <c r="D195" s="53" t="s">
        <v>476</v>
      </c>
      <c r="H195" s="53"/>
      <c r="I195" s="56"/>
      <c r="K195" s="53"/>
      <c r="N195"/>
    </row>
    <row r="196" spans="2:14" x14ac:dyDescent="0.25">
      <c r="B196" s="56">
        <f t="shared" si="21"/>
        <v>38</v>
      </c>
      <c r="C196" s="56">
        <v>312</v>
      </c>
      <c r="D196" s="53" t="s">
        <v>477</v>
      </c>
      <c r="H196" s="53"/>
      <c r="I196" s="56"/>
      <c r="K196" s="53"/>
      <c r="N196"/>
    </row>
    <row r="197" spans="2:14" x14ac:dyDescent="0.25">
      <c r="B197" s="56">
        <f t="shared" si="21"/>
        <v>39</v>
      </c>
      <c r="C197" s="56">
        <v>460</v>
      </c>
      <c r="D197" s="53" t="s">
        <v>478</v>
      </c>
      <c r="H197" s="53"/>
      <c r="I197" s="56"/>
      <c r="K197" s="53"/>
      <c r="N197"/>
    </row>
    <row r="198" spans="2:14" x14ac:dyDescent="0.25">
      <c r="B198" s="56">
        <f t="shared" si="21"/>
        <v>40</v>
      </c>
      <c r="C198" s="56">
        <v>487</v>
      </c>
      <c r="D198" s="53" t="s">
        <v>479</v>
      </c>
      <c r="H198" s="53"/>
      <c r="I198" s="56"/>
      <c r="K198" s="53"/>
      <c r="N198"/>
    </row>
    <row r="199" spans="2:14" x14ac:dyDescent="0.25">
      <c r="B199" s="56">
        <f t="shared" si="21"/>
        <v>41</v>
      </c>
      <c r="C199" s="56">
        <v>494</v>
      </c>
      <c r="D199" s="53" t="s">
        <v>480</v>
      </c>
      <c r="H199" s="53"/>
      <c r="I199" s="56"/>
      <c r="K199" s="53"/>
      <c r="N199"/>
    </row>
    <row r="200" spans="2:14" x14ac:dyDescent="0.25">
      <c r="B200" s="56">
        <f t="shared" si="21"/>
        <v>42</v>
      </c>
      <c r="C200" s="56">
        <v>481</v>
      </c>
      <c r="D200" s="53" t="s">
        <v>481</v>
      </c>
      <c r="H200" s="53"/>
      <c r="I200" s="56"/>
      <c r="K200" s="53"/>
      <c r="N200"/>
    </row>
    <row r="201" spans="2:14" x14ac:dyDescent="0.25">
      <c r="B201" s="56">
        <f t="shared" si="21"/>
        <v>43</v>
      </c>
      <c r="C201" s="56">
        <v>478</v>
      </c>
      <c r="D201" s="53" t="s">
        <v>482</v>
      </c>
      <c r="H201" s="53"/>
      <c r="I201" s="56"/>
      <c r="K201" s="53"/>
      <c r="N201"/>
    </row>
    <row r="202" spans="2:14" x14ac:dyDescent="0.25">
      <c r="B202" s="56">
        <f t="shared" si="21"/>
        <v>44</v>
      </c>
      <c r="C202" s="56">
        <v>498</v>
      </c>
      <c r="D202" s="53" t="s">
        <v>483</v>
      </c>
      <c r="H202" s="53"/>
      <c r="I202" s="56"/>
      <c r="K202" s="53"/>
      <c r="N202"/>
    </row>
    <row r="203" spans="2:14" x14ac:dyDescent="0.25">
      <c r="B203" s="56">
        <f t="shared" si="21"/>
        <v>45</v>
      </c>
      <c r="C203" s="56">
        <v>480</v>
      </c>
      <c r="D203" s="53" t="s">
        <v>484</v>
      </c>
      <c r="H203" s="53"/>
      <c r="I203" s="56"/>
      <c r="K203" s="53"/>
      <c r="N203"/>
    </row>
    <row r="204" spans="2:14" x14ac:dyDescent="0.25">
      <c r="B204" s="56">
        <f t="shared" si="21"/>
        <v>46</v>
      </c>
      <c r="C204" s="56">
        <v>472</v>
      </c>
      <c r="D204" s="53" t="s">
        <v>485</v>
      </c>
      <c r="H204" s="53"/>
      <c r="I204" s="56"/>
      <c r="K204" s="53"/>
      <c r="N204"/>
    </row>
    <row r="205" spans="2:14" x14ac:dyDescent="0.25">
      <c r="B205" s="56">
        <f t="shared" si="21"/>
        <v>47</v>
      </c>
      <c r="C205" s="56">
        <v>465</v>
      </c>
      <c r="D205" s="53" t="s">
        <v>486</v>
      </c>
      <c r="H205" s="53"/>
      <c r="I205" s="56"/>
      <c r="K205" s="53"/>
      <c r="N205"/>
    </row>
    <row r="206" spans="2:14" x14ac:dyDescent="0.25">
      <c r="B206" s="56">
        <f t="shared" si="21"/>
        <v>48</v>
      </c>
      <c r="C206" s="56">
        <v>467</v>
      </c>
      <c r="D206" s="53" t="s">
        <v>487</v>
      </c>
      <c r="H206" s="53"/>
      <c r="I206" s="56"/>
      <c r="K206" s="53"/>
      <c r="N206"/>
    </row>
    <row r="207" spans="2:14" x14ac:dyDescent="0.25">
      <c r="B207" s="56">
        <f t="shared" si="21"/>
        <v>49</v>
      </c>
      <c r="C207" s="56">
        <v>493</v>
      </c>
      <c r="D207" s="53" t="s">
        <v>488</v>
      </c>
      <c r="H207" s="53"/>
      <c r="I207" s="56"/>
      <c r="K207" s="53"/>
      <c r="N207"/>
    </row>
    <row r="208" spans="2:14" x14ac:dyDescent="0.25">
      <c r="B208" s="56">
        <f t="shared" si="21"/>
        <v>50</v>
      </c>
      <c r="C208" s="56">
        <v>520</v>
      </c>
      <c r="D208" s="53" t="s">
        <v>489</v>
      </c>
      <c r="H208" s="53"/>
      <c r="I208" s="56"/>
      <c r="K208" s="53"/>
      <c r="N208"/>
    </row>
    <row r="209" spans="2:14" x14ac:dyDescent="0.25">
      <c r="B209" s="56">
        <f t="shared" si="21"/>
        <v>51</v>
      </c>
      <c r="H209" s="53"/>
      <c r="I209" s="56"/>
      <c r="K209" s="53"/>
      <c r="N209"/>
    </row>
    <row r="210" spans="2:14" x14ac:dyDescent="0.25">
      <c r="B210" s="56">
        <f t="shared" si="21"/>
        <v>52</v>
      </c>
      <c r="H210" s="53"/>
      <c r="I210" s="56"/>
      <c r="K210" s="53"/>
      <c r="N210"/>
    </row>
    <row r="211" spans="2:14" x14ac:dyDescent="0.25">
      <c r="B211" s="56">
        <f t="shared" si="21"/>
        <v>53</v>
      </c>
      <c r="H211" s="53"/>
      <c r="I211" s="56"/>
      <c r="K211" s="53"/>
      <c r="N211"/>
    </row>
    <row r="212" spans="2:14" x14ac:dyDescent="0.25">
      <c r="B212" s="56">
        <f t="shared" si="21"/>
        <v>54</v>
      </c>
      <c r="H212" s="53"/>
      <c r="I212" s="56"/>
      <c r="K212" s="53"/>
      <c r="N212"/>
    </row>
    <row r="213" spans="2:14" x14ac:dyDescent="0.25">
      <c r="B213" s="56">
        <f t="shared" si="21"/>
        <v>55</v>
      </c>
      <c r="H213" s="53"/>
      <c r="I213" s="56"/>
      <c r="K213" s="53"/>
      <c r="N213"/>
    </row>
    <row r="214" spans="2:14" x14ac:dyDescent="0.25">
      <c r="B214" s="56">
        <f t="shared" si="21"/>
        <v>56</v>
      </c>
      <c r="H214" s="53"/>
      <c r="I214" s="56"/>
      <c r="K214" s="53"/>
      <c r="N214"/>
    </row>
    <row r="215" spans="2:14" x14ac:dyDescent="0.25">
      <c r="B215" s="56">
        <f t="shared" si="21"/>
        <v>57</v>
      </c>
      <c r="H215" s="53"/>
      <c r="I215" s="56"/>
      <c r="K215" s="53"/>
      <c r="N215"/>
    </row>
    <row r="216" spans="2:14" x14ac:dyDescent="0.25">
      <c r="B216" s="56">
        <f t="shared" si="21"/>
        <v>58</v>
      </c>
      <c r="H216" s="53"/>
      <c r="I216" s="56"/>
      <c r="K216" s="53"/>
      <c r="N216"/>
    </row>
    <row r="217" spans="2:14" x14ac:dyDescent="0.25">
      <c r="B217" s="56">
        <f t="shared" si="21"/>
        <v>59</v>
      </c>
      <c r="H217" s="53"/>
      <c r="I217" s="56"/>
      <c r="K217" s="53"/>
      <c r="N217"/>
    </row>
    <row r="218" spans="2:14" x14ac:dyDescent="0.25">
      <c r="B218" s="56">
        <f t="shared" si="21"/>
        <v>60</v>
      </c>
      <c r="H218" s="53"/>
      <c r="I218" s="56"/>
      <c r="K218" s="53"/>
      <c r="N218"/>
    </row>
    <row r="219" spans="2:14" x14ac:dyDescent="0.25">
      <c r="B219" s="56">
        <f t="shared" si="21"/>
        <v>61</v>
      </c>
      <c r="H219" s="53"/>
      <c r="I219" s="56"/>
      <c r="K219" s="53"/>
      <c r="N219"/>
    </row>
    <row r="220" spans="2:14" x14ac:dyDescent="0.25">
      <c r="B220" s="56">
        <f t="shared" si="21"/>
        <v>62</v>
      </c>
      <c r="H220" s="53"/>
      <c r="I220" s="56"/>
      <c r="K220" s="53"/>
      <c r="N220"/>
    </row>
    <row r="221" spans="2:14" x14ac:dyDescent="0.25">
      <c r="B221" s="56">
        <f t="shared" si="21"/>
        <v>63</v>
      </c>
      <c r="H221" s="53"/>
      <c r="I221" s="56"/>
      <c r="K221" s="53"/>
      <c r="N221"/>
    </row>
    <row r="222" spans="2:14" x14ac:dyDescent="0.25">
      <c r="B222" s="56">
        <f t="shared" si="21"/>
        <v>64</v>
      </c>
      <c r="H222" s="53"/>
      <c r="I222" s="56"/>
      <c r="K222" s="53"/>
      <c r="N222"/>
    </row>
    <row r="223" spans="2:14" x14ac:dyDescent="0.25">
      <c r="B223" s="56">
        <f t="shared" si="21"/>
        <v>65</v>
      </c>
      <c r="H223" s="53"/>
      <c r="I223" s="56"/>
      <c r="K223" s="53"/>
      <c r="N223"/>
    </row>
    <row r="224" spans="2:14" x14ac:dyDescent="0.25">
      <c r="B224" s="56">
        <f t="shared" si="21"/>
        <v>66</v>
      </c>
      <c r="H224" s="53"/>
      <c r="I224" s="56"/>
      <c r="K224" s="53"/>
      <c r="N224"/>
    </row>
    <row r="225" spans="2:14" x14ac:dyDescent="0.25">
      <c r="B225" s="56">
        <f t="shared" ref="B225:B288" si="22">+B224+1</f>
        <v>67</v>
      </c>
      <c r="H225" s="53"/>
      <c r="I225" s="56"/>
      <c r="K225" s="53"/>
      <c r="N225"/>
    </row>
    <row r="226" spans="2:14" x14ac:dyDescent="0.25">
      <c r="B226" s="56">
        <f t="shared" si="22"/>
        <v>68</v>
      </c>
      <c r="H226" s="53"/>
      <c r="I226" s="56"/>
      <c r="K226" s="53"/>
      <c r="N226"/>
    </row>
    <row r="227" spans="2:14" x14ac:dyDescent="0.25">
      <c r="B227" s="56">
        <f t="shared" si="22"/>
        <v>69</v>
      </c>
      <c r="H227" s="53"/>
      <c r="I227" s="56"/>
      <c r="K227" s="53"/>
      <c r="N227"/>
    </row>
    <row r="228" spans="2:14" x14ac:dyDescent="0.25">
      <c r="B228" s="56">
        <f t="shared" si="22"/>
        <v>70</v>
      </c>
      <c r="H228" s="53"/>
      <c r="I228" s="56"/>
      <c r="K228" s="53"/>
      <c r="N228"/>
    </row>
    <row r="229" spans="2:14" x14ac:dyDescent="0.25">
      <c r="B229" s="56">
        <f t="shared" si="22"/>
        <v>71</v>
      </c>
      <c r="H229" s="53"/>
      <c r="I229" s="56"/>
      <c r="K229" s="53"/>
      <c r="N229"/>
    </row>
    <row r="230" spans="2:14" x14ac:dyDescent="0.25">
      <c r="B230" s="56">
        <f t="shared" si="22"/>
        <v>72</v>
      </c>
      <c r="H230" s="53"/>
      <c r="I230" s="56"/>
      <c r="K230" s="53"/>
      <c r="N230"/>
    </row>
    <row r="231" spans="2:14" x14ac:dyDescent="0.25">
      <c r="B231" s="56">
        <f t="shared" si="22"/>
        <v>73</v>
      </c>
      <c r="H231" s="53"/>
      <c r="I231" s="56"/>
      <c r="K231" s="53"/>
      <c r="N231"/>
    </row>
    <row r="232" spans="2:14" x14ac:dyDescent="0.25">
      <c r="B232" s="56">
        <f t="shared" si="22"/>
        <v>74</v>
      </c>
      <c r="H232" s="53"/>
      <c r="I232" s="56"/>
      <c r="K232" s="53"/>
      <c r="N232"/>
    </row>
    <row r="233" spans="2:14" x14ac:dyDescent="0.25">
      <c r="B233" s="56">
        <f t="shared" si="22"/>
        <v>75</v>
      </c>
      <c r="H233" s="53"/>
      <c r="I233" s="56"/>
      <c r="K233" s="53"/>
      <c r="N233"/>
    </row>
    <row r="234" spans="2:14" x14ac:dyDescent="0.25">
      <c r="B234" s="56">
        <f t="shared" si="22"/>
        <v>76</v>
      </c>
      <c r="H234" s="53"/>
      <c r="I234" s="56"/>
      <c r="K234" s="53"/>
      <c r="N234"/>
    </row>
    <row r="235" spans="2:14" x14ac:dyDescent="0.25">
      <c r="B235" s="56">
        <f t="shared" si="22"/>
        <v>77</v>
      </c>
      <c r="H235" s="53"/>
      <c r="I235" s="56"/>
      <c r="K235" s="53"/>
      <c r="N235"/>
    </row>
    <row r="236" spans="2:14" x14ac:dyDescent="0.25">
      <c r="B236" s="56">
        <f t="shared" si="22"/>
        <v>78</v>
      </c>
      <c r="H236" s="53"/>
      <c r="I236" s="56"/>
      <c r="K236" s="53"/>
      <c r="N236"/>
    </row>
    <row r="237" spans="2:14" x14ac:dyDescent="0.25">
      <c r="B237" s="56">
        <f t="shared" si="22"/>
        <v>79</v>
      </c>
      <c r="H237" s="53"/>
      <c r="I237" s="56"/>
      <c r="K237" s="53"/>
      <c r="N237"/>
    </row>
    <row r="238" spans="2:14" x14ac:dyDescent="0.25">
      <c r="B238" s="56">
        <f t="shared" si="22"/>
        <v>80</v>
      </c>
      <c r="H238" s="53"/>
      <c r="I238" s="56"/>
      <c r="K238" s="53"/>
      <c r="N238"/>
    </row>
    <row r="239" spans="2:14" x14ac:dyDescent="0.25">
      <c r="B239" s="56">
        <f t="shared" si="22"/>
        <v>81</v>
      </c>
      <c r="H239" s="53"/>
      <c r="I239" s="56"/>
      <c r="K239" s="53"/>
      <c r="N239"/>
    </row>
    <row r="240" spans="2:14" x14ac:dyDescent="0.25">
      <c r="B240" s="56">
        <f t="shared" si="22"/>
        <v>82</v>
      </c>
      <c r="H240" s="53"/>
      <c r="I240" s="56"/>
      <c r="K240" s="53"/>
      <c r="N240"/>
    </row>
    <row r="241" spans="2:14" x14ac:dyDescent="0.25">
      <c r="B241" s="56">
        <f t="shared" si="22"/>
        <v>83</v>
      </c>
      <c r="H241" s="53"/>
      <c r="I241" s="56"/>
      <c r="K241" s="53"/>
      <c r="N241"/>
    </row>
    <row r="242" spans="2:14" x14ac:dyDescent="0.25">
      <c r="B242" s="56">
        <f t="shared" si="22"/>
        <v>84</v>
      </c>
      <c r="H242" s="53"/>
      <c r="I242" s="56"/>
      <c r="K242" s="53"/>
      <c r="N242"/>
    </row>
    <row r="243" spans="2:14" x14ac:dyDescent="0.25">
      <c r="B243" s="56">
        <f t="shared" si="22"/>
        <v>85</v>
      </c>
      <c r="H243" s="53"/>
      <c r="I243" s="56"/>
      <c r="K243" s="53"/>
      <c r="N243"/>
    </row>
    <row r="244" spans="2:14" x14ac:dyDescent="0.25">
      <c r="B244" s="56">
        <f t="shared" si="22"/>
        <v>86</v>
      </c>
      <c r="H244" s="53"/>
      <c r="I244" s="56"/>
      <c r="K244" s="53"/>
      <c r="N244"/>
    </row>
    <row r="245" spans="2:14" x14ac:dyDescent="0.25">
      <c r="B245" s="56">
        <f t="shared" si="22"/>
        <v>87</v>
      </c>
      <c r="H245" s="53"/>
      <c r="I245" s="56"/>
      <c r="K245" s="53"/>
      <c r="N245"/>
    </row>
    <row r="246" spans="2:14" x14ac:dyDescent="0.25">
      <c r="B246" s="56">
        <f t="shared" si="22"/>
        <v>88</v>
      </c>
      <c r="H246" s="53"/>
      <c r="I246" s="56"/>
      <c r="K246" s="53"/>
      <c r="N246"/>
    </row>
    <row r="247" spans="2:14" x14ac:dyDescent="0.25">
      <c r="B247" s="56">
        <f t="shared" si="22"/>
        <v>89</v>
      </c>
      <c r="H247" s="53"/>
      <c r="I247" s="56"/>
      <c r="K247" s="53"/>
      <c r="N247"/>
    </row>
    <row r="248" spans="2:14" x14ac:dyDescent="0.25">
      <c r="B248" s="56">
        <f t="shared" si="22"/>
        <v>90</v>
      </c>
      <c r="H248" s="53"/>
      <c r="I248" s="56"/>
      <c r="K248" s="53"/>
      <c r="N248"/>
    </row>
    <row r="249" spans="2:14" x14ac:dyDescent="0.25">
      <c r="B249" s="56">
        <f t="shared" si="22"/>
        <v>91</v>
      </c>
      <c r="H249" s="53"/>
      <c r="I249" s="56"/>
      <c r="K249" s="53"/>
      <c r="N249"/>
    </row>
    <row r="250" spans="2:14" x14ac:dyDescent="0.25">
      <c r="B250" s="56">
        <f t="shared" si="22"/>
        <v>92</v>
      </c>
      <c r="H250" s="53"/>
      <c r="I250" s="56"/>
      <c r="K250" s="53"/>
      <c r="N250"/>
    </row>
    <row r="251" spans="2:14" x14ac:dyDescent="0.25">
      <c r="B251" s="56">
        <f t="shared" si="22"/>
        <v>93</v>
      </c>
      <c r="H251" s="53"/>
      <c r="I251" s="56"/>
      <c r="K251" s="53"/>
      <c r="N251"/>
    </row>
    <row r="252" spans="2:14" x14ac:dyDescent="0.25">
      <c r="B252" s="56">
        <f t="shared" si="22"/>
        <v>94</v>
      </c>
      <c r="H252" s="53"/>
      <c r="I252" s="56"/>
      <c r="K252" s="53"/>
      <c r="N252"/>
    </row>
    <row r="253" spans="2:14" x14ac:dyDescent="0.25">
      <c r="B253" s="56">
        <f t="shared" si="22"/>
        <v>95</v>
      </c>
      <c r="H253" s="53"/>
      <c r="I253" s="56"/>
      <c r="K253" s="53"/>
      <c r="N253"/>
    </row>
    <row r="254" spans="2:14" x14ac:dyDescent="0.25">
      <c r="B254" s="56">
        <f t="shared" si="22"/>
        <v>96</v>
      </c>
      <c r="H254" s="53"/>
      <c r="I254" s="56"/>
      <c r="K254" s="53"/>
      <c r="N254"/>
    </row>
    <row r="255" spans="2:14" x14ac:dyDescent="0.25">
      <c r="B255" s="56">
        <f t="shared" si="22"/>
        <v>97</v>
      </c>
      <c r="H255" s="53"/>
      <c r="I255" s="56"/>
      <c r="K255" s="53"/>
      <c r="N255"/>
    </row>
    <row r="256" spans="2:14" x14ac:dyDescent="0.25">
      <c r="B256" s="56">
        <f t="shared" si="22"/>
        <v>98</v>
      </c>
      <c r="H256" s="53"/>
      <c r="I256" s="56"/>
      <c r="K256" s="53"/>
      <c r="N256"/>
    </row>
    <row r="257" spans="2:14" x14ac:dyDescent="0.25">
      <c r="B257" s="56">
        <f t="shared" si="22"/>
        <v>99</v>
      </c>
      <c r="H257" s="53"/>
      <c r="I257" s="56"/>
      <c r="K257" s="53"/>
      <c r="N257"/>
    </row>
    <row r="258" spans="2:14" x14ac:dyDescent="0.25">
      <c r="B258" s="56">
        <f t="shared" si="22"/>
        <v>100</v>
      </c>
      <c r="H258" s="53"/>
      <c r="I258" s="56"/>
      <c r="K258" s="53"/>
      <c r="N258"/>
    </row>
    <row r="259" spans="2:14" x14ac:dyDescent="0.25">
      <c r="B259" s="56">
        <f t="shared" si="22"/>
        <v>101</v>
      </c>
      <c r="K259" s="53"/>
      <c r="N259"/>
    </row>
    <row r="260" spans="2:14" x14ac:dyDescent="0.25">
      <c r="B260" s="56">
        <f t="shared" si="22"/>
        <v>102</v>
      </c>
      <c r="K260" s="53"/>
      <c r="N260"/>
    </row>
    <row r="261" spans="2:14" x14ac:dyDescent="0.25">
      <c r="B261" s="56">
        <f t="shared" si="22"/>
        <v>103</v>
      </c>
      <c r="K261" s="53"/>
      <c r="N261"/>
    </row>
    <row r="262" spans="2:14" x14ac:dyDescent="0.25">
      <c r="B262" s="56">
        <f t="shared" si="22"/>
        <v>104</v>
      </c>
      <c r="K262" s="53"/>
      <c r="N262"/>
    </row>
    <row r="263" spans="2:14" x14ac:dyDescent="0.25">
      <c r="B263" s="56">
        <f t="shared" si="22"/>
        <v>105</v>
      </c>
      <c r="K263" s="53"/>
      <c r="N263"/>
    </row>
    <row r="264" spans="2:14" x14ac:dyDescent="0.25">
      <c r="B264" s="56">
        <f t="shared" si="22"/>
        <v>106</v>
      </c>
      <c r="K264" s="53"/>
      <c r="N264"/>
    </row>
    <row r="265" spans="2:14" x14ac:dyDescent="0.25">
      <c r="B265" s="56">
        <f t="shared" si="22"/>
        <v>107</v>
      </c>
      <c r="H265" s="53"/>
      <c r="K265" s="53"/>
      <c r="N265"/>
    </row>
    <row r="266" spans="2:14" x14ac:dyDescent="0.25">
      <c r="B266" s="56">
        <f t="shared" si="22"/>
        <v>108</v>
      </c>
      <c r="H266" s="53"/>
      <c r="K266" s="53"/>
      <c r="N266"/>
    </row>
    <row r="267" spans="2:14" x14ac:dyDescent="0.25">
      <c r="B267" s="56">
        <f t="shared" si="22"/>
        <v>109</v>
      </c>
      <c r="H267" s="53"/>
      <c r="K267" s="53"/>
      <c r="N267"/>
    </row>
    <row r="268" spans="2:14" x14ac:dyDescent="0.25">
      <c r="B268" s="56">
        <f t="shared" si="22"/>
        <v>110</v>
      </c>
      <c r="H268" s="53"/>
      <c r="K268" s="53"/>
      <c r="N268"/>
    </row>
    <row r="269" spans="2:14" x14ac:dyDescent="0.25">
      <c r="B269" s="56">
        <f t="shared" si="22"/>
        <v>111</v>
      </c>
      <c r="H269" s="53"/>
      <c r="K269" s="53"/>
      <c r="N269"/>
    </row>
    <row r="270" spans="2:14" x14ac:dyDescent="0.25">
      <c r="B270" s="56">
        <f t="shared" si="22"/>
        <v>112</v>
      </c>
      <c r="H270" s="53"/>
      <c r="K270" s="53"/>
      <c r="N270"/>
    </row>
    <row r="271" spans="2:14" x14ac:dyDescent="0.25">
      <c r="B271" s="56">
        <f t="shared" si="22"/>
        <v>113</v>
      </c>
      <c r="H271" s="53"/>
      <c r="K271" s="53"/>
      <c r="N271"/>
    </row>
    <row r="272" spans="2:14" x14ac:dyDescent="0.25">
      <c r="B272" s="56">
        <f t="shared" si="22"/>
        <v>114</v>
      </c>
      <c r="H272" s="53"/>
      <c r="K272" s="53"/>
      <c r="N272"/>
    </row>
    <row r="273" spans="2:14" x14ac:dyDescent="0.25">
      <c r="B273" s="56">
        <f t="shared" si="22"/>
        <v>115</v>
      </c>
      <c r="H273" s="53"/>
      <c r="K273" s="53"/>
      <c r="N273"/>
    </row>
    <row r="274" spans="2:14" x14ac:dyDescent="0.25">
      <c r="B274" s="56">
        <f t="shared" si="22"/>
        <v>116</v>
      </c>
      <c r="H274" s="53"/>
      <c r="K274" s="53"/>
      <c r="N274"/>
    </row>
    <row r="275" spans="2:14" x14ac:dyDescent="0.25">
      <c r="B275" s="56">
        <f t="shared" si="22"/>
        <v>117</v>
      </c>
      <c r="H275" s="53"/>
      <c r="K275" s="53"/>
      <c r="N275"/>
    </row>
    <row r="276" spans="2:14" x14ac:dyDescent="0.25">
      <c r="B276" s="56">
        <f t="shared" si="22"/>
        <v>118</v>
      </c>
      <c r="H276" s="53"/>
      <c r="K276" s="53"/>
      <c r="N276"/>
    </row>
    <row r="277" spans="2:14" x14ac:dyDescent="0.25">
      <c r="B277" s="56">
        <f t="shared" si="22"/>
        <v>119</v>
      </c>
      <c r="H277" s="53"/>
      <c r="K277" s="53"/>
      <c r="N277"/>
    </row>
    <row r="278" spans="2:14" x14ac:dyDescent="0.25">
      <c r="B278" s="56">
        <f t="shared" si="22"/>
        <v>120</v>
      </c>
      <c r="H278" s="53"/>
      <c r="K278" s="53"/>
      <c r="N278"/>
    </row>
    <row r="279" spans="2:14" x14ac:dyDescent="0.25">
      <c r="B279" s="56">
        <f t="shared" si="22"/>
        <v>121</v>
      </c>
      <c r="H279" s="53"/>
      <c r="K279" s="53"/>
      <c r="N279"/>
    </row>
    <row r="280" spans="2:14" x14ac:dyDescent="0.25">
      <c r="B280" s="56">
        <f t="shared" si="22"/>
        <v>122</v>
      </c>
      <c r="H280" s="53"/>
      <c r="K280" s="53"/>
      <c r="N280"/>
    </row>
    <row r="281" spans="2:14" x14ac:dyDescent="0.25">
      <c r="B281" s="56">
        <f t="shared" si="22"/>
        <v>123</v>
      </c>
      <c r="C281" s="53"/>
      <c r="H281" s="53"/>
      <c r="K281" s="53"/>
      <c r="N281"/>
    </row>
    <row r="282" spans="2:14" x14ac:dyDescent="0.25">
      <c r="B282" s="56">
        <f t="shared" si="22"/>
        <v>124</v>
      </c>
      <c r="C282" s="53"/>
      <c r="H282" s="53"/>
      <c r="K282" s="53"/>
      <c r="N282"/>
    </row>
    <row r="283" spans="2:14" x14ac:dyDescent="0.25">
      <c r="B283" s="56">
        <f t="shared" si="22"/>
        <v>125</v>
      </c>
      <c r="C283" s="53"/>
      <c r="H283" s="53"/>
      <c r="K283" s="53"/>
      <c r="N283"/>
    </row>
    <row r="284" spans="2:14" x14ac:dyDescent="0.25">
      <c r="B284" s="56">
        <f t="shared" si="22"/>
        <v>126</v>
      </c>
      <c r="C284" s="53"/>
      <c r="H284" s="53"/>
      <c r="K284" s="53"/>
      <c r="N284"/>
    </row>
    <row r="285" spans="2:14" x14ac:dyDescent="0.25">
      <c r="B285" s="56">
        <f t="shared" si="22"/>
        <v>127</v>
      </c>
      <c r="C285" s="53"/>
      <c r="H285" s="53"/>
      <c r="K285" s="53"/>
      <c r="N285"/>
    </row>
    <row r="286" spans="2:14" x14ac:dyDescent="0.25">
      <c r="B286" s="56">
        <f t="shared" si="22"/>
        <v>128</v>
      </c>
      <c r="C286" s="53"/>
      <c r="H286" s="53"/>
      <c r="K286" s="53"/>
      <c r="N286"/>
    </row>
    <row r="287" spans="2:14" x14ac:dyDescent="0.25">
      <c r="B287" s="56">
        <f t="shared" si="22"/>
        <v>129</v>
      </c>
      <c r="C287" s="53"/>
      <c r="H287" s="53"/>
      <c r="K287" s="53"/>
      <c r="N287"/>
    </row>
    <row r="288" spans="2:14" x14ac:dyDescent="0.25">
      <c r="B288" s="56">
        <f t="shared" si="22"/>
        <v>130</v>
      </c>
      <c r="C288" s="53"/>
      <c r="H288" s="53"/>
      <c r="K288" s="53"/>
      <c r="N288"/>
    </row>
    <row r="289" spans="2:14" x14ac:dyDescent="0.25">
      <c r="B289" s="56">
        <f t="shared" ref="B289:B352" si="23">+B288+1</f>
        <v>131</v>
      </c>
      <c r="C289" s="53"/>
      <c r="H289" s="53"/>
      <c r="K289" s="53"/>
      <c r="N289"/>
    </row>
    <row r="290" spans="2:14" x14ac:dyDescent="0.25">
      <c r="B290" s="56">
        <f t="shared" si="23"/>
        <v>132</v>
      </c>
      <c r="C290" s="53"/>
      <c r="H290" s="53"/>
      <c r="K290" s="53"/>
      <c r="N290"/>
    </row>
    <row r="291" spans="2:14" x14ac:dyDescent="0.25">
      <c r="B291" s="56">
        <f t="shared" si="23"/>
        <v>133</v>
      </c>
      <c r="C291" s="53"/>
      <c r="H291" s="53"/>
      <c r="K291" s="53"/>
      <c r="N291"/>
    </row>
    <row r="292" spans="2:14" x14ac:dyDescent="0.25">
      <c r="B292" s="56">
        <f t="shared" si="23"/>
        <v>134</v>
      </c>
      <c r="C292" s="53"/>
      <c r="H292" s="53"/>
      <c r="K292" s="53"/>
      <c r="N292"/>
    </row>
    <row r="293" spans="2:14" x14ac:dyDescent="0.25">
      <c r="B293" s="56">
        <f t="shared" si="23"/>
        <v>135</v>
      </c>
      <c r="C293" s="53"/>
      <c r="H293" s="53"/>
      <c r="K293" s="53"/>
      <c r="N293"/>
    </row>
    <row r="294" spans="2:14" x14ac:dyDescent="0.25">
      <c r="B294" s="56">
        <f t="shared" si="23"/>
        <v>136</v>
      </c>
      <c r="C294" s="53"/>
      <c r="H294" s="53"/>
      <c r="K294" s="53"/>
      <c r="N294"/>
    </row>
    <row r="295" spans="2:14" x14ac:dyDescent="0.25">
      <c r="B295" s="56">
        <f t="shared" si="23"/>
        <v>137</v>
      </c>
      <c r="C295" s="53"/>
      <c r="H295" s="53"/>
      <c r="K295" s="53"/>
      <c r="N295"/>
    </row>
    <row r="296" spans="2:14" x14ac:dyDescent="0.25">
      <c r="B296" s="56">
        <f t="shared" si="23"/>
        <v>138</v>
      </c>
      <c r="C296" s="53"/>
      <c r="H296" s="53"/>
      <c r="K296" s="53"/>
      <c r="N296"/>
    </row>
    <row r="297" spans="2:14" x14ac:dyDescent="0.25">
      <c r="B297" s="56">
        <f t="shared" si="23"/>
        <v>139</v>
      </c>
      <c r="C297" s="53"/>
      <c r="H297" s="53"/>
      <c r="K297" s="53"/>
      <c r="N297"/>
    </row>
    <row r="298" spans="2:14" x14ac:dyDescent="0.25">
      <c r="B298" s="56">
        <f t="shared" si="23"/>
        <v>140</v>
      </c>
      <c r="C298" s="53"/>
      <c r="H298" s="53"/>
      <c r="K298" s="53"/>
      <c r="N298"/>
    </row>
    <row r="299" spans="2:14" x14ac:dyDescent="0.25">
      <c r="B299" s="56">
        <f t="shared" si="23"/>
        <v>141</v>
      </c>
      <c r="C299" s="53"/>
      <c r="H299" s="53"/>
      <c r="K299" s="53"/>
      <c r="N299"/>
    </row>
    <row r="300" spans="2:14" x14ac:dyDescent="0.25">
      <c r="B300" s="56">
        <f t="shared" si="23"/>
        <v>142</v>
      </c>
      <c r="C300" s="53"/>
      <c r="H300" s="53"/>
      <c r="K300" s="53"/>
      <c r="N300"/>
    </row>
    <row r="301" spans="2:14" x14ac:dyDescent="0.25">
      <c r="B301" s="56">
        <f t="shared" si="23"/>
        <v>143</v>
      </c>
      <c r="C301" s="53"/>
      <c r="H301" s="53"/>
      <c r="K301" s="53"/>
    </row>
    <row r="302" spans="2:14" x14ac:dyDescent="0.25">
      <c r="B302" s="56">
        <f t="shared" si="23"/>
        <v>144</v>
      </c>
      <c r="C302" s="53"/>
      <c r="H302" s="53"/>
      <c r="K302" s="53"/>
    </row>
    <row r="303" spans="2:14" x14ac:dyDescent="0.25">
      <c r="B303" s="56">
        <f t="shared" si="23"/>
        <v>145</v>
      </c>
      <c r="C303" s="53"/>
      <c r="H303" s="53"/>
      <c r="K303" s="53"/>
    </row>
    <row r="304" spans="2:14" x14ac:dyDescent="0.25">
      <c r="B304" s="56">
        <f t="shared" si="23"/>
        <v>146</v>
      </c>
      <c r="C304" s="53"/>
      <c r="H304" s="53"/>
      <c r="K304" s="53"/>
    </row>
    <row r="305" spans="2:11" x14ac:dyDescent="0.25">
      <c r="B305" s="56">
        <f t="shared" si="23"/>
        <v>147</v>
      </c>
      <c r="C305" s="53"/>
      <c r="H305" s="53"/>
      <c r="K305" s="53"/>
    </row>
    <row r="306" spans="2:11" x14ac:dyDescent="0.25">
      <c r="B306" s="56">
        <f t="shared" si="23"/>
        <v>148</v>
      </c>
      <c r="C306" s="53"/>
      <c r="H306" s="53"/>
      <c r="K306" s="53"/>
    </row>
    <row r="307" spans="2:11" x14ac:dyDescent="0.25">
      <c r="B307" s="56">
        <f t="shared" si="23"/>
        <v>149</v>
      </c>
      <c r="C307" s="53"/>
      <c r="H307" s="53"/>
      <c r="K307" s="53"/>
    </row>
    <row r="308" spans="2:11" x14ac:dyDescent="0.25">
      <c r="B308" s="56">
        <f t="shared" si="23"/>
        <v>150</v>
      </c>
      <c r="C308" s="53"/>
      <c r="H308" s="53"/>
      <c r="K308" s="53"/>
    </row>
    <row r="309" spans="2:11" x14ac:dyDescent="0.25">
      <c r="B309" s="56">
        <f t="shared" si="23"/>
        <v>151</v>
      </c>
      <c r="C309" s="53"/>
      <c r="H309" s="53"/>
      <c r="K309" s="53"/>
    </row>
    <row r="310" spans="2:11" x14ac:dyDescent="0.25">
      <c r="B310" s="56">
        <f t="shared" si="23"/>
        <v>152</v>
      </c>
      <c r="C310" s="53"/>
      <c r="H310" s="53"/>
      <c r="K310" s="53"/>
    </row>
    <row r="311" spans="2:11" x14ac:dyDescent="0.25">
      <c r="B311" s="56">
        <f t="shared" si="23"/>
        <v>153</v>
      </c>
      <c r="C311" s="53"/>
      <c r="H311" s="53"/>
      <c r="K311" s="53"/>
    </row>
    <row r="312" spans="2:11" x14ac:dyDescent="0.25">
      <c r="B312" s="56">
        <f t="shared" si="23"/>
        <v>154</v>
      </c>
      <c r="C312" s="53"/>
      <c r="H312" s="53"/>
      <c r="K312" s="53"/>
    </row>
    <row r="313" spans="2:11" x14ac:dyDescent="0.25">
      <c r="B313" s="56">
        <f t="shared" si="23"/>
        <v>155</v>
      </c>
      <c r="C313" s="53"/>
      <c r="H313" s="53"/>
      <c r="K313" s="53"/>
    </row>
    <row r="314" spans="2:11" x14ac:dyDescent="0.25">
      <c r="B314" s="56">
        <f t="shared" si="23"/>
        <v>156</v>
      </c>
      <c r="C314" s="53"/>
      <c r="H314" s="53"/>
      <c r="K314" s="53"/>
    </row>
    <row r="315" spans="2:11" x14ac:dyDescent="0.25">
      <c r="B315" s="56">
        <f t="shared" si="23"/>
        <v>157</v>
      </c>
      <c r="C315" s="53"/>
      <c r="H315" s="53"/>
      <c r="K315" s="53"/>
    </row>
    <row r="316" spans="2:11" x14ac:dyDescent="0.25">
      <c r="B316" s="56">
        <f t="shared" si="23"/>
        <v>158</v>
      </c>
      <c r="C316" s="53"/>
      <c r="H316" s="53"/>
      <c r="K316" s="53"/>
    </row>
    <row r="317" spans="2:11" x14ac:dyDescent="0.25">
      <c r="B317" s="56">
        <f t="shared" si="23"/>
        <v>159</v>
      </c>
      <c r="C317" s="53"/>
      <c r="H317" s="53"/>
      <c r="K317" s="53"/>
    </row>
    <row r="318" spans="2:11" x14ac:dyDescent="0.25">
      <c r="B318" s="56">
        <f t="shared" si="23"/>
        <v>160</v>
      </c>
      <c r="C318" s="53"/>
      <c r="H318" s="53"/>
      <c r="K318" s="53"/>
    </row>
    <row r="319" spans="2:11" x14ac:dyDescent="0.25">
      <c r="B319" s="56">
        <f t="shared" si="23"/>
        <v>161</v>
      </c>
      <c r="C319" s="53"/>
      <c r="H319" s="53"/>
      <c r="K319" s="53"/>
    </row>
    <row r="320" spans="2:11" x14ac:dyDescent="0.25">
      <c r="B320" s="56">
        <f t="shared" si="23"/>
        <v>162</v>
      </c>
      <c r="C320" s="53"/>
      <c r="H320" s="53"/>
      <c r="K320" s="53"/>
    </row>
    <row r="321" spans="2:11" x14ac:dyDescent="0.25">
      <c r="B321" s="56">
        <f t="shared" si="23"/>
        <v>163</v>
      </c>
      <c r="C321" s="53"/>
      <c r="H321" s="53"/>
      <c r="K321" s="53"/>
    </row>
    <row r="322" spans="2:11" x14ac:dyDescent="0.25">
      <c r="B322" s="56">
        <f t="shared" si="23"/>
        <v>164</v>
      </c>
      <c r="C322" s="53"/>
      <c r="H322" s="53"/>
      <c r="K322" s="53"/>
    </row>
    <row r="323" spans="2:11" x14ac:dyDescent="0.25">
      <c r="B323" s="56">
        <f t="shared" si="23"/>
        <v>165</v>
      </c>
      <c r="C323" s="53"/>
      <c r="H323" s="53"/>
      <c r="K323" s="53"/>
    </row>
    <row r="324" spans="2:11" x14ac:dyDescent="0.25">
      <c r="B324" s="56">
        <f t="shared" si="23"/>
        <v>166</v>
      </c>
      <c r="C324" s="53"/>
      <c r="H324" s="53"/>
      <c r="K324" s="53"/>
    </row>
    <row r="325" spans="2:11" x14ac:dyDescent="0.25">
      <c r="B325" s="56">
        <f t="shared" si="23"/>
        <v>167</v>
      </c>
      <c r="C325" s="53"/>
      <c r="H325" s="53"/>
      <c r="K325" s="53"/>
    </row>
    <row r="326" spans="2:11" x14ac:dyDescent="0.25">
      <c r="B326" s="56">
        <f t="shared" si="23"/>
        <v>168</v>
      </c>
      <c r="C326" s="53"/>
      <c r="H326" s="53"/>
      <c r="K326" s="53"/>
    </row>
    <row r="327" spans="2:11" x14ac:dyDescent="0.25">
      <c r="B327" s="56">
        <f t="shared" si="23"/>
        <v>169</v>
      </c>
      <c r="C327" s="53"/>
      <c r="H327" s="53"/>
      <c r="K327" s="53"/>
    </row>
    <row r="328" spans="2:11" x14ac:dyDescent="0.25">
      <c r="B328" s="56">
        <f t="shared" si="23"/>
        <v>170</v>
      </c>
      <c r="C328" s="53"/>
      <c r="H328" s="53"/>
      <c r="K328" s="53"/>
    </row>
    <row r="329" spans="2:11" x14ac:dyDescent="0.25">
      <c r="B329" s="56">
        <f t="shared" si="23"/>
        <v>171</v>
      </c>
      <c r="C329" s="53"/>
      <c r="H329" s="53"/>
      <c r="K329" s="53"/>
    </row>
    <row r="330" spans="2:11" x14ac:dyDescent="0.25">
      <c r="B330" s="56">
        <f t="shared" si="23"/>
        <v>172</v>
      </c>
      <c r="C330" s="53"/>
      <c r="H330" s="53"/>
      <c r="K330" s="53"/>
    </row>
    <row r="331" spans="2:11" x14ac:dyDescent="0.25">
      <c r="B331" s="56">
        <f t="shared" si="23"/>
        <v>173</v>
      </c>
      <c r="C331" s="53"/>
      <c r="H331" s="53"/>
      <c r="K331" s="53"/>
    </row>
    <row r="332" spans="2:11" x14ac:dyDescent="0.25">
      <c r="B332" s="56">
        <f t="shared" si="23"/>
        <v>174</v>
      </c>
      <c r="C332" s="53"/>
      <c r="H332" s="53"/>
      <c r="K332" s="53"/>
    </row>
    <row r="333" spans="2:11" x14ac:dyDescent="0.25">
      <c r="B333" s="56">
        <f t="shared" si="23"/>
        <v>175</v>
      </c>
      <c r="C333" s="53"/>
      <c r="H333" s="53"/>
      <c r="K333" s="53"/>
    </row>
    <row r="334" spans="2:11" x14ac:dyDescent="0.25">
      <c r="B334" s="56">
        <f t="shared" si="23"/>
        <v>176</v>
      </c>
      <c r="C334" s="53"/>
      <c r="H334" s="53"/>
      <c r="K334" s="53"/>
    </row>
    <row r="335" spans="2:11" x14ac:dyDescent="0.25">
      <c r="B335" s="56">
        <f t="shared" si="23"/>
        <v>177</v>
      </c>
      <c r="C335" s="53"/>
      <c r="H335" s="53"/>
      <c r="K335" s="53"/>
    </row>
    <row r="336" spans="2:11" x14ac:dyDescent="0.25">
      <c r="B336" s="56">
        <f t="shared" si="23"/>
        <v>178</v>
      </c>
      <c r="C336" s="53"/>
      <c r="H336" s="53"/>
      <c r="K336" s="53"/>
    </row>
    <row r="337" spans="2:11" x14ac:dyDescent="0.25">
      <c r="B337" s="56">
        <f t="shared" si="23"/>
        <v>179</v>
      </c>
      <c r="C337" s="53"/>
      <c r="H337" s="53"/>
      <c r="K337" s="53"/>
    </row>
    <row r="338" spans="2:11" x14ac:dyDescent="0.25">
      <c r="B338" s="56">
        <f t="shared" si="23"/>
        <v>180</v>
      </c>
      <c r="C338" s="53"/>
      <c r="H338" s="53"/>
      <c r="K338" s="53"/>
    </row>
    <row r="339" spans="2:11" x14ac:dyDescent="0.25">
      <c r="B339" s="56">
        <f t="shared" si="23"/>
        <v>181</v>
      </c>
      <c r="C339" s="53"/>
      <c r="H339" s="53"/>
      <c r="K339" s="53"/>
    </row>
    <row r="340" spans="2:11" x14ac:dyDescent="0.25">
      <c r="B340" s="56">
        <f t="shared" si="23"/>
        <v>182</v>
      </c>
      <c r="C340" s="53"/>
      <c r="H340" s="53"/>
      <c r="K340" s="53"/>
    </row>
    <row r="341" spans="2:11" x14ac:dyDescent="0.25">
      <c r="B341" s="56">
        <f t="shared" si="23"/>
        <v>183</v>
      </c>
      <c r="C341" s="53"/>
      <c r="H341" s="53"/>
      <c r="K341" s="53"/>
    </row>
    <row r="342" spans="2:11" x14ac:dyDescent="0.25">
      <c r="B342" s="56">
        <f t="shared" si="23"/>
        <v>184</v>
      </c>
      <c r="C342" s="53"/>
      <c r="H342" s="53"/>
      <c r="K342" s="53"/>
    </row>
    <row r="343" spans="2:11" x14ac:dyDescent="0.25">
      <c r="B343" s="56">
        <f t="shared" si="23"/>
        <v>185</v>
      </c>
      <c r="C343" s="53"/>
      <c r="H343" s="53"/>
      <c r="K343" s="53"/>
    </row>
    <row r="344" spans="2:11" x14ac:dyDescent="0.25">
      <c r="B344" s="56">
        <f t="shared" si="23"/>
        <v>186</v>
      </c>
      <c r="C344" s="53"/>
      <c r="H344" s="53"/>
      <c r="K344" s="53"/>
    </row>
    <row r="345" spans="2:11" x14ac:dyDescent="0.25">
      <c r="B345" s="56">
        <f t="shared" si="23"/>
        <v>187</v>
      </c>
      <c r="C345" s="53"/>
      <c r="H345" s="53"/>
      <c r="K345" s="53"/>
    </row>
    <row r="346" spans="2:11" x14ac:dyDescent="0.25">
      <c r="B346" s="56">
        <f t="shared" si="23"/>
        <v>188</v>
      </c>
      <c r="C346" s="53"/>
      <c r="H346" s="53"/>
      <c r="K346" s="53"/>
    </row>
    <row r="347" spans="2:11" x14ac:dyDescent="0.25">
      <c r="B347" s="56">
        <f t="shared" si="23"/>
        <v>189</v>
      </c>
      <c r="C347" s="53"/>
      <c r="H347" s="53"/>
      <c r="K347" s="53"/>
    </row>
    <row r="348" spans="2:11" x14ac:dyDescent="0.25">
      <c r="B348" s="56">
        <f t="shared" si="23"/>
        <v>190</v>
      </c>
      <c r="C348" s="53"/>
      <c r="H348" s="53"/>
      <c r="K348" s="53"/>
    </row>
    <row r="349" spans="2:11" x14ac:dyDescent="0.25">
      <c r="B349" s="56">
        <f t="shared" si="23"/>
        <v>191</v>
      </c>
      <c r="C349" s="53"/>
      <c r="H349" s="53"/>
      <c r="K349" s="53"/>
    </row>
    <row r="350" spans="2:11" x14ac:dyDescent="0.25">
      <c r="B350" s="56">
        <f t="shared" si="23"/>
        <v>192</v>
      </c>
      <c r="C350" s="53"/>
      <c r="H350" s="53"/>
      <c r="K350" s="53"/>
    </row>
    <row r="351" spans="2:11" x14ac:dyDescent="0.25">
      <c r="B351" s="56">
        <f t="shared" si="23"/>
        <v>193</v>
      </c>
      <c r="C351" s="53"/>
      <c r="H351" s="53"/>
      <c r="K351" s="53"/>
    </row>
    <row r="352" spans="2:11" x14ac:dyDescent="0.25">
      <c r="B352" s="56">
        <f t="shared" si="23"/>
        <v>194</v>
      </c>
      <c r="C352" s="53"/>
      <c r="H352" s="53"/>
      <c r="K352" s="53"/>
    </row>
    <row r="353" spans="2:11" x14ac:dyDescent="0.25">
      <c r="B353" s="56">
        <f t="shared" ref="B353:B416" si="24">+B352+1</f>
        <v>195</v>
      </c>
      <c r="C353" s="53"/>
      <c r="H353" s="53"/>
      <c r="K353" s="53"/>
    </row>
    <row r="354" spans="2:11" x14ac:dyDescent="0.25">
      <c r="B354" s="56">
        <f t="shared" si="24"/>
        <v>196</v>
      </c>
      <c r="C354" s="53"/>
      <c r="H354" s="53"/>
      <c r="K354" s="53"/>
    </row>
    <row r="355" spans="2:11" x14ac:dyDescent="0.25">
      <c r="B355" s="56">
        <f t="shared" si="24"/>
        <v>197</v>
      </c>
      <c r="C355" s="53"/>
      <c r="H355" s="53"/>
      <c r="K355" s="53"/>
    </row>
    <row r="356" spans="2:11" x14ac:dyDescent="0.25">
      <c r="B356" s="56">
        <f t="shared" si="24"/>
        <v>198</v>
      </c>
      <c r="C356" s="53"/>
      <c r="H356" s="53"/>
      <c r="K356" s="53"/>
    </row>
    <row r="357" spans="2:11" x14ac:dyDescent="0.25">
      <c r="B357" s="56">
        <f t="shared" si="24"/>
        <v>199</v>
      </c>
      <c r="C357" s="53"/>
      <c r="H357" s="53"/>
      <c r="K357" s="53"/>
    </row>
    <row r="358" spans="2:11" x14ac:dyDescent="0.25">
      <c r="B358" s="56">
        <f t="shared" si="24"/>
        <v>200</v>
      </c>
      <c r="C358" s="53"/>
      <c r="H358" s="53"/>
      <c r="K358" s="53"/>
    </row>
    <row r="359" spans="2:11" x14ac:dyDescent="0.25">
      <c r="B359" s="56">
        <f t="shared" si="24"/>
        <v>201</v>
      </c>
      <c r="C359" s="53"/>
      <c r="H359" s="53"/>
      <c r="K359" s="53"/>
    </row>
    <row r="360" spans="2:11" x14ac:dyDescent="0.25">
      <c r="B360" s="56">
        <f t="shared" si="24"/>
        <v>202</v>
      </c>
      <c r="C360" s="53"/>
      <c r="H360" s="53"/>
      <c r="K360" s="53"/>
    </row>
    <row r="361" spans="2:11" x14ac:dyDescent="0.25">
      <c r="B361" s="56">
        <f t="shared" si="24"/>
        <v>203</v>
      </c>
      <c r="C361" s="53"/>
      <c r="H361" s="53"/>
      <c r="K361" s="53"/>
    </row>
    <row r="362" spans="2:11" x14ac:dyDescent="0.25">
      <c r="B362" s="56">
        <f t="shared" si="24"/>
        <v>204</v>
      </c>
      <c r="C362" s="53"/>
      <c r="H362" s="53"/>
      <c r="K362" s="53"/>
    </row>
    <row r="363" spans="2:11" x14ac:dyDescent="0.25">
      <c r="B363" s="56">
        <f t="shared" si="24"/>
        <v>205</v>
      </c>
      <c r="C363" s="53"/>
      <c r="H363" s="53"/>
      <c r="K363" s="53"/>
    </row>
    <row r="364" spans="2:11" x14ac:dyDescent="0.25">
      <c r="B364" s="56">
        <f t="shared" si="24"/>
        <v>206</v>
      </c>
      <c r="C364" s="53"/>
      <c r="H364" s="53"/>
      <c r="K364" s="53"/>
    </row>
    <row r="365" spans="2:11" x14ac:dyDescent="0.25">
      <c r="B365" s="56">
        <f t="shared" si="24"/>
        <v>207</v>
      </c>
      <c r="C365" s="53"/>
      <c r="H365" s="53"/>
      <c r="K365" s="53"/>
    </row>
    <row r="366" spans="2:11" x14ac:dyDescent="0.25">
      <c r="B366" s="56">
        <f t="shared" si="24"/>
        <v>208</v>
      </c>
      <c r="C366" s="53"/>
      <c r="H366" s="53"/>
      <c r="K366" s="53"/>
    </row>
    <row r="367" spans="2:11" x14ac:dyDescent="0.25">
      <c r="B367" s="56">
        <f t="shared" si="24"/>
        <v>209</v>
      </c>
      <c r="C367" s="53"/>
      <c r="H367" s="53"/>
      <c r="K367" s="53"/>
    </row>
    <row r="368" spans="2:11" x14ac:dyDescent="0.25">
      <c r="B368" s="56">
        <f t="shared" si="24"/>
        <v>210</v>
      </c>
      <c r="C368" s="53"/>
      <c r="H368" s="53"/>
      <c r="K368" s="53"/>
    </row>
    <row r="369" spans="2:11" x14ac:dyDescent="0.25">
      <c r="B369" s="56">
        <f t="shared" si="24"/>
        <v>211</v>
      </c>
      <c r="C369" s="53"/>
      <c r="H369" s="53"/>
      <c r="K369" s="53"/>
    </row>
    <row r="370" spans="2:11" x14ac:dyDescent="0.25">
      <c r="B370" s="56">
        <f t="shared" si="24"/>
        <v>212</v>
      </c>
      <c r="C370" s="53"/>
      <c r="H370" s="53"/>
      <c r="K370" s="53"/>
    </row>
    <row r="371" spans="2:11" x14ac:dyDescent="0.25">
      <c r="B371" s="56">
        <f t="shared" si="24"/>
        <v>213</v>
      </c>
      <c r="C371" s="53"/>
      <c r="H371" s="53"/>
      <c r="K371" s="53"/>
    </row>
    <row r="372" spans="2:11" x14ac:dyDescent="0.25">
      <c r="B372" s="56">
        <f t="shared" si="24"/>
        <v>214</v>
      </c>
      <c r="C372" s="53"/>
      <c r="H372" s="53"/>
      <c r="K372" s="53"/>
    </row>
    <row r="373" spans="2:11" x14ac:dyDescent="0.25">
      <c r="B373" s="56">
        <f t="shared" si="24"/>
        <v>215</v>
      </c>
      <c r="C373" s="53"/>
      <c r="H373" s="53"/>
      <c r="K373" s="53"/>
    </row>
    <row r="374" spans="2:11" x14ac:dyDescent="0.25">
      <c r="B374" s="56">
        <f t="shared" si="24"/>
        <v>216</v>
      </c>
      <c r="C374" s="53"/>
      <c r="H374" s="53"/>
      <c r="K374" s="53"/>
    </row>
    <row r="375" spans="2:11" x14ac:dyDescent="0.25">
      <c r="B375" s="56">
        <f t="shared" si="24"/>
        <v>217</v>
      </c>
      <c r="C375" s="53"/>
      <c r="H375" s="53"/>
      <c r="K375" s="53"/>
    </row>
    <row r="376" spans="2:11" x14ac:dyDescent="0.25">
      <c r="B376" s="56">
        <f t="shared" si="24"/>
        <v>218</v>
      </c>
      <c r="C376" s="53"/>
      <c r="H376" s="53"/>
      <c r="K376" s="53"/>
    </row>
    <row r="377" spans="2:11" x14ac:dyDescent="0.25">
      <c r="B377" s="56">
        <f t="shared" si="24"/>
        <v>219</v>
      </c>
      <c r="C377" s="53"/>
      <c r="H377" s="53"/>
      <c r="K377" s="53"/>
    </row>
    <row r="378" spans="2:11" x14ac:dyDescent="0.25">
      <c r="B378" s="56">
        <f t="shared" si="24"/>
        <v>220</v>
      </c>
      <c r="C378" s="53"/>
      <c r="H378" s="53"/>
      <c r="K378" s="53"/>
    </row>
    <row r="379" spans="2:11" x14ac:dyDescent="0.25">
      <c r="B379" s="56">
        <f t="shared" si="24"/>
        <v>221</v>
      </c>
      <c r="C379" s="53"/>
      <c r="H379" s="53"/>
      <c r="K379" s="53"/>
    </row>
    <row r="380" spans="2:11" x14ac:dyDescent="0.25">
      <c r="B380" s="56">
        <f t="shared" si="24"/>
        <v>222</v>
      </c>
      <c r="C380" s="53"/>
      <c r="H380" s="53"/>
      <c r="K380" s="53"/>
    </row>
    <row r="381" spans="2:11" x14ac:dyDescent="0.25">
      <c r="B381" s="56">
        <f t="shared" si="24"/>
        <v>223</v>
      </c>
      <c r="C381" s="53"/>
      <c r="H381" s="53"/>
      <c r="K381" s="53"/>
    </row>
    <row r="382" spans="2:11" x14ac:dyDescent="0.25">
      <c r="B382" s="56">
        <f t="shared" si="24"/>
        <v>224</v>
      </c>
      <c r="C382" s="53"/>
      <c r="H382" s="53"/>
      <c r="K382" s="53"/>
    </row>
    <row r="383" spans="2:11" x14ac:dyDescent="0.25">
      <c r="B383" s="56">
        <f t="shared" si="24"/>
        <v>225</v>
      </c>
      <c r="C383" s="53"/>
      <c r="H383" s="53"/>
      <c r="K383" s="53"/>
    </row>
    <row r="384" spans="2:11" x14ac:dyDescent="0.25">
      <c r="B384" s="56">
        <f t="shared" si="24"/>
        <v>226</v>
      </c>
      <c r="C384" s="53"/>
      <c r="H384" s="53"/>
      <c r="K384" s="53"/>
    </row>
    <row r="385" spans="2:11" x14ac:dyDescent="0.25">
      <c r="B385" s="56">
        <f t="shared" si="24"/>
        <v>227</v>
      </c>
      <c r="C385" s="53"/>
      <c r="H385" s="53"/>
      <c r="K385" s="53"/>
    </row>
    <row r="386" spans="2:11" x14ac:dyDescent="0.25">
      <c r="B386" s="56">
        <f t="shared" si="24"/>
        <v>228</v>
      </c>
      <c r="C386" s="53"/>
      <c r="H386" s="53"/>
      <c r="K386" s="53"/>
    </row>
    <row r="387" spans="2:11" x14ac:dyDescent="0.25">
      <c r="B387" s="56">
        <f t="shared" si="24"/>
        <v>229</v>
      </c>
      <c r="C387" s="53"/>
      <c r="H387" s="53"/>
      <c r="K387" s="53"/>
    </row>
    <row r="388" spans="2:11" x14ac:dyDescent="0.25">
      <c r="B388" s="56">
        <f t="shared" si="24"/>
        <v>230</v>
      </c>
      <c r="C388" s="53"/>
      <c r="H388" s="53"/>
      <c r="K388" s="53"/>
    </row>
    <row r="389" spans="2:11" x14ac:dyDescent="0.25">
      <c r="B389" s="56">
        <f t="shared" si="24"/>
        <v>231</v>
      </c>
      <c r="C389" s="53"/>
      <c r="H389" s="53"/>
      <c r="K389" s="53"/>
    </row>
    <row r="390" spans="2:11" x14ac:dyDescent="0.25">
      <c r="B390" s="56">
        <f t="shared" si="24"/>
        <v>232</v>
      </c>
      <c r="C390" s="53"/>
      <c r="H390" s="53"/>
      <c r="K390" s="53"/>
    </row>
    <row r="391" spans="2:11" x14ac:dyDescent="0.25">
      <c r="B391" s="56">
        <f t="shared" si="24"/>
        <v>233</v>
      </c>
      <c r="C391" s="53"/>
      <c r="H391" s="53"/>
      <c r="K391" s="53"/>
    </row>
    <row r="392" spans="2:11" x14ac:dyDescent="0.25">
      <c r="B392" s="56">
        <f t="shared" si="24"/>
        <v>234</v>
      </c>
      <c r="C392" s="53"/>
      <c r="H392" s="53"/>
      <c r="K392" s="53"/>
    </row>
    <row r="393" spans="2:11" x14ac:dyDescent="0.25">
      <c r="B393" s="56">
        <f t="shared" si="24"/>
        <v>235</v>
      </c>
      <c r="C393" s="53"/>
      <c r="H393" s="53"/>
      <c r="K393" s="53"/>
    </row>
    <row r="394" spans="2:11" x14ac:dyDescent="0.25">
      <c r="B394" s="56">
        <f t="shared" si="24"/>
        <v>236</v>
      </c>
      <c r="C394" s="53"/>
      <c r="H394" s="53"/>
      <c r="K394" s="53"/>
    </row>
    <row r="395" spans="2:11" x14ac:dyDescent="0.25">
      <c r="B395" s="56">
        <f t="shared" si="24"/>
        <v>237</v>
      </c>
      <c r="C395" s="53"/>
      <c r="H395" s="53"/>
      <c r="K395" s="53"/>
    </row>
    <row r="396" spans="2:11" x14ac:dyDescent="0.25">
      <c r="B396" s="56">
        <f t="shared" si="24"/>
        <v>238</v>
      </c>
      <c r="C396" s="53"/>
      <c r="H396" s="53"/>
      <c r="K396" s="53"/>
    </row>
    <row r="397" spans="2:11" x14ac:dyDescent="0.25">
      <c r="B397" s="56">
        <f t="shared" si="24"/>
        <v>239</v>
      </c>
      <c r="C397" s="53"/>
      <c r="H397" s="53"/>
      <c r="K397" s="53"/>
    </row>
    <row r="398" spans="2:11" x14ac:dyDescent="0.25">
      <c r="B398" s="56">
        <f t="shared" si="24"/>
        <v>240</v>
      </c>
      <c r="C398" s="53"/>
      <c r="H398" s="53"/>
      <c r="K398" s="53"/>
    </row>
    <row r="399" spans="2:11" x14ac:dyDescent="0.25">
      <c r="B399" s="56">
        <f t="shared" si="24"/>
        <v>241</v>
      </c>
      <c r="C399" s="53"/>
      <c r="H399" s="53"/>
      <c r="K399" s="53"/>
    </row>
    <row r="400" spans="2:11" x14ac:dyDescent="0.25">
      <c r="B400" s="56">
        <f t="shared" si="24"/>
        <v>242</v>
      </c>
      <c r="C400" s="53"/>
      <c r="H400" s="53"/>
      <c r="K400" s="53"/>
    </row>
    <row r="401" spans="2:11" x14ac:dyDescent="0.25">
      <c r="B401" s="56">
        <f t="shared" si="24"/>
        <v>243</v>
      </c>
      <c r="C401" s="53"/>
      <c r="H401" s="53"/>
      <c r="K401" s="53"/>
    </row>
    <row r="402" spans="2:11" x14ac:dyDescent="0.25">
      <c r="B402" s="56">
        <f t="shared" si="24"/>
        <v>244</v>
      </c>
      <c r="C402" s="53"/>
      <c r="H402" s="53"/>
      <c r="K402" s="53"/>
    </row>
    <row r="403" spans="2:11" x14ac:dyDescent="0.25">
      <c r="B403" s="56">
        <f t="shared" si="24"/>
        <v>245</v>
      </c>
      <c r="C403" s="53"/>
      <c r="H403" s="53"/>
      <c r="K403" s="53"/>
    </row>
    <row r="404" spans="2:11" x14ac:dyDescent="0.25">
      <c r="B404" s="56">
        <f t="shared" si="24"/>
        <v>246</v>
      </c>
      <c r="C404" s="53"/>
      <c r="H404" s="53"/>
      <c r="K404" s="53"/>
    </row>
    <row r="405" spans="2:11" x14ac:dyDescent="0.25">
      <c r="B405" s="56">
        <f t="shared" si="24"/>
        <v>247</v>
      </c>
      <c r="C405" s="53"/>
      <c r="H405" s="53"/>
      <c r="K405" s="53"/>
    </row>
    <row r="406" spans="2:11" x14ac:dyDescent="0.25">
      <c r="B406" s="56">
        <f t="shared" si="24"/>
        <v>248</v>
      </c>
      <c r="C406" s="53"/>
      <c r="H406" s="53"/>
      <c r="K406" s="53"/>
    </row>
    <row r="407" spans="2:11" x14ac:dyDescent="0.25">
      <c r="B407" s="56">
        <f t="shared" si="24"/>
        <v>249</v>
      </c>
      <c r="C407" s="53"/>
      <c r="H407" s="53"/>
      <c r="K407" s="53"/>
    </row>
    <row r="408" spans="2:11" x14ac:dyDescent="0.25">
      <c r="B408" s="56">
        <f t="shared" si="24"/>
        <v>250</v>
      </c>
      <c r="C408" s="53"/>
      <c r="H408" s="53"/>
      <c r="K408" s="53"/>
    </row>
    <row r="409" spans="2:11" x14ac:dyDescent="0.25">
      <c r="B409" s="56">
        <f t="shared" si="24"/>
        <v>251</v>
      </c>
      <c r="C409" s="53"/>
      <c r="H409" s="53"/>
      <c r="K409" s="53"/>
    </row>
    <row r="410" spans="2:11" x14ac:dyDescent="0.25">
      <c r="B410" s="56">
        <f t="shared" si="24"/>
        <v>252</v>
      </c>
      <c r="C410" s="53"/>
      <c r="H410" s="53"/>
      <c r="K410" s="53"/>
    </row>
    <row r="411" spans="2:11" x14ac:dyDescent="0.25">
      <c r="B411" s="56">
        <f t="shared" si="24"/>
        <v>253</v>
      </c>
      <c r="C411" s="53"/>
      <c r="H411" s="53"/>
      <c r="K411" s="53"/>
    </row>
    <row r="412" spans="2:11" x14ac:dyDescent="0.25">
      <c r="B412" s="56">
        <f t="shared" si="24"/>
        <v>254</v>
      </c>
      <c r="C412" s="53"/>
      <c r="H412" s="53"/>
      <c r="K412" s="53"/>
    </row>
    <row r="413" spans="2:11" x14ac:dyDescent="0.25">
      <c r="B413" s="56">
        <f t="shared" si="24"/>
        <v>255</v>
      </c>
      <c r="C413" s="53"/>
      <c r="H413" s="53"/>
      <c r="K413" s="53"/>
    </row>
    <row r="414" spans="2:11" x14ac:dyDescent="0.25">
      <c r="B414" s="56">
        <f t="shared" si="24"/>
        <v>256</v>
      </c>
      <c r="C414" s="53"/>
      <c r="H414" s="53"/>
      <c r="K414" s="53"/>
    </row>
    <row r="415" spans="2:11" x14ac:dyDescent="0.25">
      <c r="B415" s="56">
        <f t="shared" si="24"/>
        <v>257</v>
      </c>
      <c r="C415" s="53"/>
      <c r="H415" s="53"/>
      <c r="K415" s="53"/>
    </row>
    <row r="416" spans="2:11" x14ac:dyDescent="0.25">
      <c r="B416" s="56">
        <f t="shared" si="24"/>
        <v>258</v>
      </c>
      <c r="C416" s="53"/>
      <c r="H416" s="53"/>
      <c r="K416" s="53"/>
    </row>
    <row r="417" spans="2:11" x14ac:dyDescent="0.25">
      <c r="B417" s="56">
        <f t="shared" ref="B417:B480" si="25">+B416+1</f>
        <v>259</v>
      </c>
      <c r="C417" s="53"/>
      <c r="H417" s="53"/>
      <c r="K417" s="53"/>
    </row>
    <row r="418" spans="2:11" x14ac:dyDescent="0.25">
      <c r="B418" s="56">
        <f t="shared" si="25"/>
        <v>260</v>
      </c>
      <c r="C418" s="53"/>
      <c r="H418" s="53"/>
      <c r="K418" s="53"/>
    </row>
    <row r="419" spans="2:11" x14ac:dyDescent="0.25">
      <c r="B419" s="56">
        <f t="shared" si="25"/>
        <v>261</v>
      </c>
      <c r="C419" s="53"/>
      <c r="H419" s="53"/>
      <c r="K419" s="53"/>
    </row>
    <row r="420" spans="2:11" x14ac:dyDescent="0.25">
      <c r="B420" s="56">
        <f t="shared" si="25"/>
        <v>262</v>
      </c>
      <c r="C420" s="53"/>
      <c r="H420" s="53"/>
      <c r="K420" s="53"/>
    </row>
    <row r="421" spans="2:11" x14ac:dyDescent="0.25">
      <c r="B421" s="56">
        <f t="shared" si="25"/>
        <v>263</v>
      </c>
      <c r="C421" s="53"/>
      <c r="H421" s="53"/>
      <c r="K421" s="53"/>
    </row>
    <row r="422" spans="2:11" x14ac:dyDescent="0.25">
      <c r="B422" s="56">
        <f t="shared" si="25"/>
        <v>264</v>
      </c>
      <c r="C422" s="53"/>
      <c r="H422" s="53"/>
      <c r="K422" s="53"/>
    </row>
    <row r="423" spans="2:11" x14ac:dyDescent="0.25">
      <c r="B423" s="56">
        <f t="shared" si="25"/>
        <v>265</v>
      </c>
      <c r="C423" s="53"/>
      <c r="H423" s="53"/>
      <c r="K423" s="53"/>
    </row>
    <row r="424" spans="2:11" x14ac:dyDescent="0.25">
      <c r="B424" s="56">
        <f t="shared" si="25"/>
        <v>266</v>
      </c>
      <c r="C424" s="53"/>
      <c r="H424" s="53"/>
      <c r="K424" s="53"/>
    </row>
    <row r="425" spans="2:11" x14ac:dyDescent="0.25">
      <c r="B425" s="56">
        <f t="shared" si="25"/>
        <v>267</v>
      </c>
      <c r="C425" s="53"/>
      <c r="H425" s="53"/>
      <c r="K425" s="53"/>
    </row>
    <row r="426" spans="2:11" x14ac:dyDescent="0.25">
      <c r="B426" s="56">
        <f t="shared" si="25"/>
        <v>268</v>
      </c>
      <c r="C426" s="53"/>
      <c r="H426" s="53"/>
      <c r="K426" s="53"/>
    </row>
    <row r="427" spans="2:11" x14ac:dyDescent="0.25">
      <c r="B427" s="56">
        <f t="shared" si="25"/>
        <v>269</v>
      </c>
      <c r="C427" s="53"/>
      <c r="H427" s="53"/>
      <c r="K427" s="53"/>
    </row>
    <row r="428" spans="2:11" x14ac:dyDescent="0.25">
      <c r="B428" s="56">
        <f t="shared" si="25"/>
        <v>270</v>
      </c>
      <c r="C428" s="53"/>
      <c r="H428" s="53"/>
      <c r="K428" s="53"/>
    </row>
    <row r="429" spans="2:11" x14ac:dyDescent="0.25">
      <c r="B429" s="56">
        <f t="shared" si="25"/>
        <v>271</v>
      </c>
      <c r="C429" s="53"/>
      <c r="H429" s="53"/>
      <c r="K429" s="53"/>
    </row>
    <row r="430" spans="2:11" x14ac:dyDescent="0.25">
      <c r="B430" s="56">
        <f t="shared" si="25"/>
        <v>272</v>
      </c>
      <c r="C430" s="53"/>
      <c r="H430" s="53"/>
      <c r="K430" s="53"/>
    </row>
    <row r="431" spans="2:11" x14ac:dyDescent="0.25">
      <c r="B431" s="56">
        <f t="shared" si="25"/>
        <v>273</v>
      </c>
      <c r="C431" s="53"/>
      <c r="H431" s="53"/>
      <c r="K431" s="53"/>
    </row>
    <row r="432" spans="2:11" x14ac:dyDescent="0.25">
      <c r="B432" s="56">
        <f t="shared" si="25"/>
        <v>274</v>
      </c>
      <c r="C432" s="53"/>
      <c r="H432" s="53"/>
      <c r="K432" s="53"/>
    </row>
    <row r="433" spans="2:11" x14ac:dyDescent="0.25">
      <c r="B433" s="56">
        <f t="shared" si="25"/>
        <v>275</v>
      </c>
      <c r="C433" s="53"/>
      <c r="H433" s="53"/>
      <c r="K433" s="53"/>
    </row>
    <row r="434" spans="2:11" x14ac:dyDescent="0.25">
      <c r="B434" s="56">
        <f t="shared" si="25"/>
        <v>276</v>
      </c>
      <c r="C434" s="53"/>
      <c r="H434" s="53"/>
      <c r="K434" s="53"/>
    </row>
    <row r="435" spans="2:11" x14ac:dyDescent="0.25">
      <c r="B435" s="56">
        <f t="shared" si="25"/>
        <v>277</v>
      </c>
      <c r="C435" s="53"/>
      <c r="H435" s="53"/>
      <c r="K435" s="53"/>
    </row>
    <row r="436" spans="2:11" x14ac:dyDescent="0.25">
      <c r="B436" s="56">
        <f t="shared" si="25"/>
        <v>278</v>
      </c>
      <c r="C436" s="53"/>
      <c r="H436" s="53"/>
      <c r="K436" s="53"/>
    </row>
    <row r="437" spans="2:11" x14ac:dyDescent="0.25">
      <c r="B437" s="56">
        <f t="shared" si="25"/>
        <v>279</v>
      </c>
      <c r="C437" s="53"/>
      <c r="H437" s="53"/>
      <c r="K437" s="53"/>
    </row>
    <row r="438" spans="2:11" x14ac:dyDescent="0.25">
      <c r="B438" s="56">
        <f t="shared" si="25"/>
        <v>280</v>
      </c>
      <c r="C438" s="53"/>
      <c r="H438" s="53"/>
      <c r="K438" s="53"/>
    </row>
    <row r="439" spans="2:11" x14ac:dyDescent="0.25">
      <c r="B439" s="56">
        <f t="shared" si="25"/>
        <v>281</v>
      </c>
      <c r="C439" s="53"/>
      <c r="H439" s="53"/>
      <c r="K439" s="53"/>
    </row>
    <row r="440" spans="2:11" x14ac:dyDescent="0.25">
      <c r="B440" s="56">
        <f t="shared" si="25"/>
        <v>282</v>
      </c>
      <c r="C440" s="53"/>
      <c r="H440" s="53"/>
      <c r="K440" s="53"/>
    </row>
    <row r="441" spans="2:11" x14ac:dyDescent="0.25">
      <c r="B441" s="56">
        <f t="shared" si="25"/>
        <v>283</v>
      </c>
      <c r="C441" s="53"/>
      <c r="H441" s="53"/>
      <c r="K441" s="53"/>
    </row>
    <row r="442" spans="2:11" x14ac:dyDescent="0.25">
      <c r="B442" s="56">
        <f t="shared" si="25"/>
        <v>284</v>
      </c>
      <c r="C442" s="53"/>
      <c r="H442" s="53"/>
      <c r="K442" s="53"/>
    </row>
    <row r="443" spans="2:11" x14ac:dyDescent="0.25">
      <c r="B443" s="56">
        <f t="shared" si="25"/>
        <v>285</v>
      </c>
      <c r="C443" s="53"/>
      <c r="H443" s="53"/>
      <c r="K443" s="53"/>
    </row>
    <row r="444" spans="2:11" x14ac:dyDescent="0.25">
      <c r="B444" s="56">
        <f t="shared" si="25"/>
        <v>286</v>
      </c>
      <c r="C444" s="53"/>
      <c r="H444" s="53"/>
      <c r="K444" s="53"/>
    </row>
    <row r="445" spans="2:11" x14ac:dyDescent="0.25">
      <c r="B445" s="56">
        <f t="shared" si="25"/>
        <v>287</v>
      </c>
      <c r="C445" s="53"/>
      <c r="H445" s="53"/>
      <c r="K445" s="53"/>
    </row>
    <row r="446" spans="2:11" x14ac:dyDescent="0.25">
      <c r="B446" s="56">
        <f t="shared" si="25"/>
        <v>288</v>
      </c>
      <c r="C446" s="53"/>
      <c r="H446" s="53"/>
      <c r="K446" s="53"/>
    </row>
    <row r="447" spans="2:11" x14ac:dyDescent="0.25">
      <c r="B447" s="56">
        <f t="shared" si="25"/>
        <v>289</v>
      </c>
      <c r="C447" s="53"/>
      <c r="H447" s="53"/>
      <c r="K447" s="53"/>
    </row>
    <row r="448" spans="2:11" x14ac:dyDescent="0.25">
      <c r="B448" s="56">
        <f t="shared" si="25"/>
        <v>290</v>
      </c>
      <c r="C448" s="53"/>
      <c r="H448" s="53"/>
      <c r="K448" s="53"/>
    </row>
    <row r="449" spans="2:11" x14ac:dyDescent="0.25">
      <c r="B449" s="56">
        <f t="shared" si="25"/>
        <v>291</v>
      </c>
      <c r="C449" s="53"/>
      <c r="H449" s="53"/>
      <c r="K449" s="53"/>
    </row>
    <row r="450" spans="2:11" x14ac:dyDescent="0.25">
      <c r="B450" s="56">
        <f t="shared" si="25"/>
        <v>292</v>
      </c>
      <c r="C450" s="53"/>
      <c r="H450" s="53"/>
      <c r="K450" s="53"/>
    </row>
    <row r="451" spans="2:11" x14ac:dyDescent="0.25">
      <c r="B451" s="56">
        <f t="shared" si="25"/>
        <v>293</v>
      </c>
      <c r="C451" s="53"/>
      <c r="H451" s="53"/>
      <c r="K451" s="53"/>
    </row>
    <row r="452" spans="2:11" x14ac:dyDescent="0.25">
      <c r="B452" s="56">
        <f t="shared" si="25"/>
        <v>294</v>
      </c>
      <c r="C452" s="53"/>
      <c r="H452" s="53"/>
      <c r="K452" s="53"/>
    </row>
    <row r="453" spans="2:11" x14ac:dyDescent="0.25">
      <c r="B453" s="56">
        <f t="shared" si="25"/>
        <v>295</v>
      </c>
      <c r="C453" s="53"/>
      <c r="H453" s="53"/>
      <c r="K453" s="53"/>
    </row>
    <row r="454" spans="2:11" x14ac:dyDescent="0.25">
      <c r="B454" s="56">
        <f t="shared" si="25"/>
        <v>296</v>
      </c>
      <c r="C454" s="53"/>
      <c r="H454" s="53"/>
      <c r="K454" s="53"/>
    </row>
    <row r="455" spans="2:11" x14ac:dyDescent="0.25">
      <c r="B455" s="56">
        <f t="shared" si="25"/>
        <v>297</v>
      </c>
      <c r="C455" s="53"/>
      <c r="H455" s="53"/>
      <c r="K455" s="53"/>
    </row>
    <row r="456" spans="2:11" x14ac:dyDescent="0.25">
      <c r="B456" s="56">
        <f t="shared" si="25"/>
        <v>298</v>
      </c>
      <c r="C456" s="53"/>
      <c r="H456" s="53"/>
      <c r="K456" s="53"/>
    </row>
    <row r="457" spans="2:11" x14ac:dyDescent="0.25">
      <c r="B457" s="56">
        <f t="shared" si="25"/>
        <v>299</v>
      </c>
      <c r="C457" s="53"/>
      <c r="H457" s="53"/>
      <c r="K457" s="53"/>
    </row>
    <row r="458" spans="2:11" x14ac:dyDescent="0.25">
      <c r="B458" s="56">
        <f t="shared" si="25"/>
        <v>300</v>
      </c>
      <c r="C458" s="53"/>
      <c r="H458" s="53"/>
      <c r="K458" s="53"/>
    </row>
    <row r="459" spans="2:11" x14ac:dyDescent="0.25">
      <c r="B459" s="56">
        <f t="shared" si="25"/>
        <v>301</v>
      </c>
      <c r="C459" s="53"/>
      <c r="H459" s="53"/>
      <c r="K459" s="53"/>
    </row>
    <row r="460" spans="2:11" x14ac:dyDescent="0.25">
      <c r="B460" s="56">
        <f t="shared" si="25"/>
        <v>302</v>
      </c>
      <c r="C460" s="53"/>
      <c r="H460" s="53"/>
      <c r="K460" s="53"/>
    </row>
    <row r="461" spans="2:11" x14ac:dyDescent="0.25">
      <c r="B461" s="56">
        <f t="shared" si="25"/>
        <v>303</v>
      </c>
      <c r="C461" s="53"/>
      <c r="H461" s="53"/>
      <c r="K461" s="53"/>
    </row>
    <row r="462" spans="2:11" x14ac:dyDescent="0.25">
      <c r="B462" s="56">
        <f t="shared" si="25"/>
        <v>304</v>
      </c>
      <c r="C462" s="53"/>
      <c r="H462" s="53"/>
      <c r="K462" s="53"/>
    </row>
    <row r="463" spans="2:11" x14ac:dyDescent="0.25">
      <c r="B463" s="56">
        <f t="shared" si="25"/>
        <v>305</v>
      </c>
      <c r="C463" s="53"/>
      <c r="H463" s="53"/>
      <c r="K463" s="53"/>
    </row>
    <row r="464" spans="2:11" x14ac:dyDescent="0.25">
      <c r="B464" s="56">
        <f t="shared" si="25"/>
        <v>306</v>
      </c>
      <c r="C464" s="53"/>
      <c r="H464" s="53"/>
      <c r="K464" s="53"/>
    </row>
    <row r="465" spans="2:11" x14ac:dyDescent="0.25">
      <c r="B465" s="56">
        <f t="shared" si="25"/>
        <v>307</v>
      </c>
      <c r="C465" s="53"/>
      <c r="H465" s="53"/>
      <c r="K465" s="53"/>
    </row>
    <row r="466" spans="2:11" x14ac:dyDescent="0.25">
      <c r="B466" s="56">
        <f t="shared" si="25"/>
        <v>308</v>
      </c>
      <c r="C466" s="53"/>
      <c r="H466" s="53"/>
      <c r="K466" s="53"/>
    </row>
    <row r="467" spans="2:11" x14ac:dyDescent="0.25">
      <c r="B467" s="56">
        <f t="shared" si="25"/>
        <v>309</v>
      </c>
      <c r="C467" s="53"/>
      <c r="H467" s="53"/>
      <c r="K467" s="53"/>
    </row>
    <row r="468" spans="2:11" x14ac:dyDescent="0.25">
      <c r="B468" s="56">
        <f t="shared" si="25"/>
        <v>310</v>
      </c>
      <c r="C468" s="53"/>
      <c r="H468" s="53"/>
      <c r="K468" s="53"/>
    </row>
    <row r="469" spans="2:11" x14ac:dyDescent="0.25">
      <c r="B469" s="56">
        <f t="shared" si="25"/>
        <v>311</v>
      </c>
      <c r="C469" s="53"/>
      <c r="H469" s="53"/>
      <c r="K469" s="53"/>
    </row>
    <row r="470" spans="2:11" x14ac:dyDescent="0.25">
      <c r="B470" s="56">
        <f t="shared" si="25"/>
        <v>312</v>
      </c>
      <c r="C470" s="53"/>
      <c r="H470" s="53"/>
      <c r="K470" s="53"/>
    </row>
    <row r="471" spans="2:11" x14ac:dyDescent="0.25">
      <c r="B471" s="56">
        <f t="shared" si="25"/>
        <v>313</v>
      </c>
      <c r="C471" s="53"/>
      <c r="H471" s="53"/>
      <c r="K471" s="53"/>
    </row>
    <row r="472" spans="2:11" x14ac:dyDescent="0.25">
      <c r="B472" s="56">
        <f t="shared" si="25"/>
        <v>314</v>
      </c>
      <c r="C472" s="53"/>
      <c r="H472" s="53"/>
      <c r="K472" s="53"/>
    </row>
    <row r="473" spans="2:11" x14ac:dyDescent="0.25">
      <c r="B473" s="56">
        <f t="shared" si="25"/>
        <v>315</v>
      </c>
      <c r="C473" s="53"/>
      <c r="H473" s="53"/>
      <c r="K473" s="53"/>
    </row>
    <row r="474" spans="2:11" x14ac:dyDescent="0.25">
      <c r="B474" s="56">
        <f t="shared" si="25"/>
        <v>316</v>
      </c>
      <c r="C474" s="53"/>
      <c r="H474" s="53"/>
      <c r="K474" s="53"/>
    </row>
    <row r="475" spans="2:11" x14ac:dyDescent="0.25">
      <c r="B475" s="56">
        <f t="shared" si="25"/>
        <v>317</v>
      </c>
      <c r="C475" s="53"/>
      <c r="H475" s="53"/>
      <c r="K475" s="53"/>
    </row>
    <row r="476" spans="2:11" x14ac:dyDescent="0.25">
      <c r="B476" s="56">
        <f t="shared" si="25"/>
        <v>318</v>
      </c>
      <c r="C476" s="53"/>
      <c r="H476" s="53"/>
      <c r="K476" s="53"/>
    </row>
    <row r="477" spans="2:11" x14ac:dyDescent="0.25">
      <c r="B477" s="56">
        <f t="shared" si="25"/>
        <v>319</v>
      </c>
      <c r="C477" s="53"/>
      <c r="H477" s="53"/>
      <c r="K477" s="53"/>
    </row>
    <row r="478" spans="2:11" x14ac:dyDescent="0.25">
      <c r="B478" s="56">
        <f t="shared" si="25"/>
        <v>320</v>
      </c>
      <c r="C478" s="53"/>
      <c r="H478" s="53"/>
      <c r="K478" s="53"/>
    </row>
    <row r="479" spans="2:11" x14ac:dyDescent="0.25">
      <c r="B479" s="56">
        <f t="shared" si="25"/>
        <v>321</v>
      </c>
      <c r="C479" s="53"/>
      <c r="H479" s="53"/>
      <c r="K479" s="53"/>
    </row>
    <row r="480" spans="2:11" x14ac:dyDescent="0.25">
      <c r="B480" s="56">
        <f t="shared" si="25"/>
        <v>322</v>
      </c>
      <c r="C480" s="53"/>
      <c r="H480" s="53"/>
      <c r="K480" s="53"/>
    </row>
    <row r="481" spans="2:11" x14ac:dyDescent="0.25">
      <c r="B481" s="56">
        <f t="shared" ref="B481:B508" si="26">+B480+1</f>
        <v>323</v>
      </c>
      <c r="C481" s="53"/>
      <c r="H481" s="53"/>
      <c r="K481" s="53"/>
    </row>
    <row r="482" spans="2:11" x14ac:dyDescent="0.25">
      <c r="B482" s="56">
        <f t="shared" si="26"/>
        <v>324</v>
      </c>
      <c r="C482" s="53"/>
      <c r="H482" s="53"/>
      <c r="K482" s="53"/>
    </row>
    <row r="483" spans="2:11" x14ac:dyDescent="0.25">
      <c r="B483" s="56">
        <f t="shared" si="26"/>
        <v>325</v>
      </c>
      <c r="C483" s="53"/>
      <c r="H483" s="53"/>
      <c r="K483" s="53"/>
    </row>
    <row r="484" spans="2:11" x14ac:dyDescent="0.25">
      <c r="B484" s="56">
        <f t="shared" si="26"/>
        <v>326</v>
      </c>
      <c r="C484" s="53"/>
      <c r="H484" s="53"/>
      <c r="K484" s="53"/>
    </row>
    <row r="485" spans="2:11" x14ac:dyDescent="0.25">
      <c r="B485" s="56">
        <f t="shared" si="26"/>
        <v>327</v>
      </c>
      <c r="C485" s="53"/>
      <c r="H485" s="53"/>
      <c r="K485" s="53"/>
    </row>
    <row r="486" spans="2:11" x14ac:dyDescent="0.25">
      <c r="B486" s="56">
        <f t="shared" si="26"/>
        <v>328</v>
      </c>
      <c r="C486" s="53"/>
      <c r="H486" s="53"/>
      <c r="K486" s="53"/>
    </row>
    <row r="487" spans="2:11" x14ac:dyDescent="0.25">
      <c r="B487" s="56">
        <f t="shared" si="26"/>
        <v>329</v>
      </c>
      <c r="C487" s="53"/>
      <c r="H487" s="53"/>
      <c r="K487" s="53"/>
    </row>
    <row r="488" spans="2:11" x14ac:dyDescent="0.25">
      <c r="B488" s="56">
        <f t="shared" si="26"/>
        <v>330</v>
      </c>
      <c r="C488" s="53"/>
      <c r="H488" s="53"/>
      <c r="K488" s="53"/>
    </row>
    <row r="489" spans="2:11" x14ac:dyDescent="0.25">
      <c r="B489" s="56">
        <f t="shared" si="26"/>
        <v>331</v>
      </c>
      <c r="C489" s="53"/>
      <c r="H489" s="53"/>
      <c r="K489" s="53"/>
    </row>
    <row r="490" spans="2:11" x14ac:dyDescent="0.25">
      <c r="B490" s="56">
        <f t="shared" si="26"/>
        <v>332</v>
      </c>
      <c r="C490" s="53"/>
      <c r="H490" s="53"/>
      <c r="K490" s="53"/>
    </row>
    <row r="491" spans="2:11" x14ac:dyDescent="0.25">
      <c r="B491" s="56">
        <f t="shared" si="26"/>
        <v>333</v>
      </c>
      <c r="C491" s="53"/>
      <c r="H491" s="53"/>
      <c r="K491" s="53"/>
    </row>
    <row r="492" spans="2:11" x14ac:dyDescent="0.25">
      <c r="B492" s="56">
        <f t="shared" si="26"/>
        <v>334</v>
      </c>
      <c r="C492" s="53"/>
      <c r="H492" s="53"/>
      <c r="K492" s="53"/>
    </row>
    <row r="493" spans="2:11" x14ac:dyDescent="0.25">
      <c r="B493" s="56">
        <f t="shared" si="26"/>
        <v>335</v>
      </c>
      <c r="C493" s="53"/>
      <c r="H493" s="53"/>
      <c r="K493" s="53"/>
    </row>
    <row r="494" spans="2:11" x14ac:dyDescent="0.25">
      <c r="B494" s="56">
        <f t="shared" si="26"/>
        <v>336</v>
      </c>
      <c r="C494" s="53"/>
      <c r="H494" s="53"/>
      <c r="K494" s="53"/>
    </row>
    <row r="495" spans="2:11" x14ac:dyDescent="0.25">
      <c r="B495" s="56">
        <f t="shared" si="26"/>
        <v>337</v>
      </c>
      <c r="C495" s="53"/>
      <c r="H495" s="53"/>
      <c r="K495" s="53"/>
    </row>
    <row r="496" spans="2:11" x14ac:dyDescent="0.25">
      <c r="B496" s="56">
        <f t="shared" si="26"/>
        <v>338</v>
      </c>
      <c r="C496" s="53"/>
      <c r="H496" s="53"/>
      <c r="K496" s="53"/>
    </row>
    <row r="497" spans="2:11" x14ac:dyDescent="0.25">
      <c r="B497" s="56">
        <f t="shared" si="26"/>
        <v>339</v>
      </c>
      <c r="C497" s="53"/>
      <c r="H497" s="53"/>
      <c r="K497" s="53"/>
    </row>
    <row r="498" spans="2:11" x14ac:dyDescent="0.25">
      <c r="B498" s="56">
        <f t="shared" si="26"/>
        <v>340</v>
      </c>
      <c r="C498" s="53"/>
      <c r="H498" s="53"/>
      <c r="K498" s="53"/>
    </row>
    <row r="499" spans="2:11" x14ac:dyDescent="0.25">
      <c r="B499" s="56">
        <f t="shared" si="26"/>
        <v>341</v>
      </c>
      <c r="C499" s="53"/>
      <c r="H499" s="53"/>
      <c r="K499" s="53"/>
    </row>
    <row r="500" spans="2:11" x14ac:dyDescent="0.25">
      <c r="B500" s="56">
        <f t="shared" si="26"/>
        <v>342</v>
      </c>
      <c r="C500" s="53"/>
      <c r="H500" s="53"/>
      <c r="K500" s="53"/>
    </row>
    <row r="501" spans="2:11" x14ac:dyDescent="0.25">
      <c r="B501" s="56">
        <f t="shared" si="26"/>
        <v>343</v>
      </c>
      <c r="C501" s="53"/>
      <c r="H501" s="53"/>
      <c r="K501" s="53"/>
    </row>
    <row r="502" spans="2:11" x14ac:dyDescent="0.25">
      <c r="B502" s="56">
        <f t="shared" si="26"/>
        <v>344</v>
      </c>
      <c r="C502" s="53"/>
      <c r="H502" s="53"/>
      <c r="K502" s="53"/>
    </row>
    <row r="503" spans="2:11" x14ac:dyDescent="0.25">
      <c r="B503" s="56">
        <f t="shared" si="26"/>
        <v>345</v>
      </c>
      <c r="C503" s="53"/>
      <c r="H503" s="53"/>
      <c r="K503" s="53"/>
    </row>
    <row r="504" spans="2:11" x14ac:dyDescent="0.25">
      <c r="B504" s="56">
        <f t="shared" si="26"/>
        <v>346</v>
      </c>
      <c r="C504" s="53"/>
      <c r="H504" s="53"/>
      <c r="K504" s="53"/>
    </row>
    <row r="505" spans="2:11" x14ac:dyDescent="0.25">
      <c r="B505" s="56">
        <f t="shared" si="26"/>
        <v>347</v>
      </c>
      <c r="C505" s="53"/>
      <c r="H505" s="53"/>
      <c r="K505" s="53"/>
    </row>
    <row r="506" spans="2:11" x14ac:dyDescent="0.25">
      <c r="B506" s="56">
        <f t="shared" si="26"/>
        <v>348</v>
      </c>
      <c r="C506" s="53"/>
      <c r="H506" s="53"/>
      <c r="K506" s="53"/>
    </row>
    <row r="507" spans="2:11" x14ac:dyDescent="0.25">
      <c r="B507" s="56">
        <f t="shared" si="26"/>
        <v>349</v>
      </c>
      <c r="C507" s="53"/>
      <c r="H507" s="53"/>
      <c r="K507" s="53"/>
    </row>
    <row r="508" spans="2:11" x14ac:dyDescent="0.25">
      <c r="B508" s="56">
        <f t="shared" si="26"/>
        <v>350</v>
      </c>
      <c r="C508" s="53"/>
      <c r="H508" s="53"/>
      <c r="K508" s="53"/>
    </row>
    <row r="509" spans="2:11" x14ac:dyDescent="0.25">
      <c r="B509" s="56"/>
      <c r="C509" s="53"/>
      <c r="H509" s="53"/>
      <c r="K509" s="53"/>
    </row>
    <row r="510" spans="2:11" x14ac:dyDescent="0.25">
      <c r="B510" s="56"/>
      <c r="C510" s="53"/>
      <c r="H510" s="53"/>
      <c r="K510" s="53"/>
    </row>
    <row r="511" spans="2:11" x14ac:dyDescent="0.25">
      <c r="B511" s="56"/>
      <c r="C511" s="53"/>
      <c r="H511" s="53"/>
      <c r="K511" s="53"/>
    </row>
    <row r="512" spans="2:11" x14ac:dyDescent="0.25">
      <c r="B512" s="56"/>
      <c r="C512" s="53"/>
      <c r="H512" s="53"/>
      <c r="K512" s="53"/>
    </row>
    <row r="513" spans="2:11" x14ac:dyDescent="0.25">
      <c r="B513" s="56"/>
      <c r="C513" s="53"/>
      <c r="H513" s="53"/>
      <c r="K513" s="53"/>
    </row>
    <row r="514" spans="2:11" x14ac:dyDescent="0.25">
      <c r="B514" s="56"/>
      <c r="C514" s="53"/>
      <c r="H514" s="53"/>
      <c r="K514" s="53"/>
    </row>
    <row r="515" spans="2:11" x14ac:dyDescent="0.25">
      <c r="B515" s="56"/>
      <c r="C515" s="53"/>
      <c r="H515" s="53"/>
      <c r="K515" s="53"/>
    </row>
    <row r="516" spans="2:11" x14ac:dyDescent="0.25">
      <c r="B516" s="56"/>
      <c r="C516" s="53"/>
      <c r="H516" s="53"/>
      <c r="K516" s="53"/>
    </row>
    <row r="517" spans="2:11" x14ac:dyDescent="0.25">
      <c r="B517" s="56"/>
      <c r="C517" s="53"/>
      <c r="H517" s="53"/>
      <c r="K517" s="53"/>
    </row>
    <row r="518" spans="2:11" x14ac:dyDescent="0.25">
      <c r="B518" s="56"/>
      <c r="C518" s="53"/>
      <c r="H518" s="53"/>
      <c r="K518" s="53"/>
    </row>
    <row r="519" spans="2:11" x14ac:dyDescent="0.25">
      <c r="B519" s="56"/>
      <c r="C519" s="53"/>
      <c r="H519" s="53"/>
      <c r="K519" s="53"/>
    </row>
    <row r="520" spans="2:11" x14ac:dyDescent="0.25">
      <c r="B520" s="56"/>
      <c r="C520" s="53"/>
      <c r="H520" s="53"/>
      <c r="K520" s="53"/>
    </row>
    <row r="521" spans="2:11" x14ac:dyDescent="0.25">
      <c r="B521" s="56"/>
      <c r="C521" s="53"/>
      <c r="H521" s="53"/>
      <c r="K521" s="53"/>
    </row>
    <row r="522" spans="2:11" x14ac:dyDescent="0.25">
      <c r="B522" s="56"/>
      <c r="C522" s="53"/>
      <c r="H522" s="53"/>
      <c r="K522" s="53"/>
    </row>
    <row r="523" spans="2:11" x14ac:dyDescent="0.25">
      <c r="B523" s="56"/>
      <c r="C523" s="53"/>
      <c r="H523" s="53"/>
      <c r="K523" s="53"/>
    </row>
    <row r="524" spans="2:11" x14ac:dyDescent="0.25">
      <c r="B524" s="56"/>
      <c r="C524" s="53"/>
      <c r="H524" s="53"/>
      <c r="K524" s="53"/>
    </row>
    <row r="525" spans="2:11" x14ac:dyDescent="0.25">
      <c r="B525" s="56"/>
      <c r="C525" s="53"/>
      <c r="H525" s="53"/>
      <c r="K525" s="53"/>
    </row>
    <row r="526" spans="2:11" x14ac:dyDescent="0.25">
      <c r="B526" s="56"/>
      <c r="C526" s="53"/>
      <c r="H526" s="53"/>
      <c r="K526" s="53"/>
    </row>
    <row r="527" spans="2:11" x14ac:dyDescent="0.25">
      <c r="B527" s="56"/>
      <c r="C527" s="53"/>
      <c r="H527" s="53"/>
      <c r="K527" s="53"/>
    </row>
    <row r="528" spans="2:11" x14ac:dyDescent="0.25">
      <c r="B528" s="56"/>
      <c r="C528" s="53"/>
      <c r="H528" s="53"/>
      <c r="K528" s="53"/>
    </row>
    <row r="529" spans="2:11" x14ac:dyDescent="0.25">
      <c r="B529" s="56"/>
      <c r="C529" s="53"/>
      <c r="H529" s="53"/>
      <c r="K529" s="53"/>
    </row>
    <row r="530" spans="2:11" x14ac:dyDescent="0.25">
      <c r="B530" s="56"/>
      <c r="C530" s="53"/>
      <c r="H530" s="53"/>
      <c r="K530" s="53"/>
    </row>
    <row r="531" spans="2:11" x14ac:dyDescent="0.25">
      <c r="B531" s="56"/>
      <c r="C531" s="53"/>
      <c r="H531" s="53"/>
      <c r="K531" s="53"/>
    </row>
    <row r="532" spans="2:11" x14ac:dyDescent="0.25">
      <c r="B532" s="56"/>
      <c r="C532" s="53"/>
      <c r="H532" s="53"/>
      <c r="K532" s="53"/>
    </row>
    <row r="533" spans="2:11" x14ac:dyDescent="0.25">
      <c r="B533" s="56"/>
      <c r="C533" s="53"/>
      <c r="H533" s="53"/>
      <c r="K533" s="53"/>
    </row>
    <row r="534" spans="2:11" x14ac:dyDescent="0.25">
      <c r="B534" s="56"/>
      <c r="C534" s="53"/>
      <c r="H534" s="53"/>
      <c r="K534" s="53"/>
    </row>
    <row r="535" spans="2:11" x14ac:dyDescent="0.25">
      <c r="B535" s="56"/>
      <c r="C535" s="53"/>
      <c r="H535" s="53"/>
      <c r="K535" s="53"/>
    </row>
    <row r="536" spans="2:11" x14ac:dyDescent="0.25">
      <c r="B536" s="56"/>
      <c r="C536" s="53"/>
      <c r="H536" s="53"/>
      <c r="K536" s="53"/>
    </row>
    <row r="537" spans="2:11" x14ac:dyDescent="0.25">
      <c r="B537" s="56"/>
      <c r="C537" s="53"/>
      <c r="H537" s="53"/>
      <c r="K537" s="53"/>
    </row>
    <row r="538" spans="2:11" x14ac:dyDescent="0.25">
      <c r="B538" s="56"/>
      <c r="C538" s="53"/>
      <c r="H538" s="53"/>
      <c r="K538" s="53"/>
    </row>
    <row r="539" spans="2:11" x14ac:dyDescent="0.25">
      <c r="B539" s="56"/>
      <c r="C539" s="53"/>
      <c r="H539" s="53"/>
      <c r="K539" s="53"/>
    </row>
    <row r="540" spans="2:11" x14ac:dyDescent="0.25">
      <c r="B540" s="56"/>
      <c r="C540" s="53"/>
      <c r="H540" s="53"/>
      <c r="K540" s="53"/>
    </row>
    <row r="541" spans="2:11" x14ac:dyDescent="0.25">
      <c r="B541" s="56"/>
      <c r="C541" s="53"/>
      <c r="H541" s="53"/>
      <c r="K541" s="53"/>
    </row>
    <row r="542" spans="2:11" x14ac:dyDescent="0.25">
      <c r="B542" s="56"/>
      <c r="C542" s="53"/>
      <c r="H542" s="53"/>
      <c r="K542" s="53"/>
    </row>
    <row r="543" spans="2:11" x14ac:dyDescent="0.25">
      <c r="B543" s="56"/>
      <c r="C543" s="53"/>
      <c r="H543" s="53"/>
      <c r="K543" s="53"/>
    </row>
    <row r="544" spans="2:11" x14ac:dyDescent="0.25">
      <c r="B544" s="56"/>
      <c r="C544" s="53"/>
      <c r="H544" s="53"/>
      <c r="K544" s="53"/>
    </row>
    <row r="545" spans="2:11" x14ac:dyDescent="0.25">
      <c r="B545" s="56"/>
      <c r="C545" s="53"/>
      <c r="H545" s="53"/>
      <c r="K545" s="53"/>
    </row>
    <row r="546" spans="2:11" x14ac:dyDescent="0.25">
      <c r="B546" s="56"/>
      <c r="C546" s="53"/>
      <c r="H546" s="53"/>
      <c r="K546" s="53"/>
    </row>
    <row r="547" spans="2:11" x14ac:dyDescent="0.25">
      <c r="B547" s="56"/>
      <c r="C547" s="53"/>
      <c r="H547" s="53"/>
      <c r="K547" s="53"/>
    </row>
    <row r="548" spans="2:11" x14ac:dyDescent="0.25">
      <c r="B548" s="56"/>
      <c r="C548" s="53"/>
      <c r="H548" s="53"/>
      <c r="K548" s="53"/>
    </row>
    <row r="549" spans="2:11" x14ac:dyDescent="0.25">
      <c r="B549" s="56"/>
      <c r="C549" s="53"/>
      <c r="H549" s="53"/>
      <c r="K549" s="53"/>
    </row>
    <row r="550" spans="2:11" x14ac:dyDescent="0.25">
      <c r="B550" s="56"/>
      <c r="C550" s="53"/>
      <c r="H550" s="53"/>
      <c r="K550" s="53"/>
    </row>
    <row r="551" spans="2:11" x14ac:dyDescent="0.25">
      <c r="B551" s="56"/>
      <c r="C551" s="53"/>
      <c r="H551" s="53"/>
      <c r="K551" s="53"/>
    </row>
    <row r="552" spans="2:11" x14ac:dyDescent="0.25">
      <c r="B552" s="56"/>
      <c r="C552" s="53"/>
      <c r="H552" s="53"/>
      <c r="K552" s="53"/>
    </row>
    <row r="553" spans="2:11" x14ac:dyDescent="0.25">
      <c r="B553" s="56"/>
      <c r="C553" s="53"/>
      <c r="H553" s="53"/>
      <c r="K553" s="53"/>
    </row>
    <row r="554" spans="2:11" x14ac:dyDescent="0.25">
      <c r="B554" s="56"/>
      <c r="C554" s="53"/>
      <c r="H554" s="53"/>
      <c r="K554" s="53"/>
    </row>
    <row r="555" spans="2:11" x14ac:dyDescent="0.25">
      <c r="B555" s="56"/>
      <c r="C555" s="53"/>
      <c r="H555" s="53"/>
      <c r="K555" s="53"/>
    </row>
    <row r="556" spans="2:11" x14ac:dyDescent="0.25">
      <c r="B556" s="56"/>
      <c r="C556" s="53"/>
      <c r="H556" s="53"/>
      <c r="K556" s="53"/>
    </row>
    <row r="557" spans="2:11" x14ac:dyDescent="0.25">
      <c r="B557" s="56"/>
      <c r="C557" s="53"/>
      <c r="H557" s="53"/>
      <c r="K557" s="53"/>
    </row>
    <row r="558" spans="2:11" x14ac:dyDescent="0.25">
      <c r="B558" s="56"/>
      <c r="C558" s="53"/>
      <c r="H558" s="53"/>
      <c r="K558" s="53"/>
    </row>
    <row r="559" spans="2:11" x14ac:dyDescent="0.25">
      <c r="B559" s="56"/>
      <c r="C559" s="53"/>
      <c r="H559" s="53"/>
      <c r="K559" s="53"/>
    </row>
    <row r="560" spans="2:11" x14ac:dyDescent="0.25">
      <c r="B560" s="56"/>
      <c r="C560" s="53"/>
      <c r="H560" s="53"/>
      <c r="K560" s="53"/>
    </row>
    <row r="561" spans="2:11" x14ac:dyDescent="0.25">
      <c r="B561" s="56"/>
      <c r="C561" s="53"/>
      <c r="H561" s="53"/>
      <c r="K561" s="53"/>
    </row>
    <row r="562" spans="2:11" x14ac:dyDescent="0.25">
      <c r="B562" s="56"/>
      <c r="C562" s="53"/>
      <c r="H562" s="53"/>
      <c r="K562" s="53"/>
    </row>
    <row r="563" spans="2:11" x14ac:dyDescent="0.25">
      <c r="B563" s="56"/>
      <c r="C563" s="53"/>
      <c r="H563" s="53"/>
      <c r="K563" s="53"/>
    </row>
    <row r="564" spans="2:11" x14ac:dyDescent="0.25">
      <c r="B564" s="56"/>
      <c r="C564" s="53"/>
      <c r="H564" s="53"/>
      <c r="K564" s="53"/>
    </row>
    <row r="565" spans="2:11" x14ac:dyDescent="0.25">
      <c r="B565" s="56"/>
      <c r="C565" s="53"/>
      <c r="H565" s="53"/>
      <c r="K565" s="53"/>
    </row>
    <row r="566" spans="2:11" x14ac:dyDescent="0.25">
      <c r="B566" s="56"/>
      <c r="C566" s="53"/>
      <c r="H566" s="53"/>
      <c r="K566" s="53"/>
    </row>
    <row r="567" spans="2:11" x14ac:dyDescent="0.25">
      <c r="B567" s="56"/>
      <c r="C567" s="53"/>
      <c r="H567" s="53"/>
      <c r="K567" s="53"/>
    </row>
    <row r="568" spans="2:11" x14ac:dyDescent="0.25">
      <c r="B568" s="56"/>
      <c r="C568" s="53"/>
      <c r="H568" s="53"/>
      <c r="K568" s="53"/>
    </row>
    <row r="569" spans="2:11" x14ac:dyDescent="0.25">
      <c r="B569" s="56"/>
      <c r="C569" s="53"/>
      <c r="H569" s="53"/>
      <c r="K569" s="53"/>
    </row>
    <row r="570" spans="2:11" x14ac:dyDescent="0.25">
      <c r="B570" s="56"/>
      <c r="C570" s="53"/>
      <c r="H570" s="53"/>
      <c r="K570" s="53"/>
    </row>
    <row r="571" spans="2:11" x14ac:dyDescent="0.25">
      <c r="B571" s="56"/>
      <c r="C571" s="53"/>
      <c r="H571" s="53"/>
      <c r="K571" s="53"/>
    </row>
    <row r="572" spans="2:11" x14ac:dyDescent="0.25">
      <c r="B572" s="56"/>
      <c r="C572" s="53"/>
      <c r="H572" s="53"/>
      <c r="K572" s="53"/>
    </row>
    <row r="573" spans="2:11" x14ac:dyDescent="0.25">
      <c r="B573" s="56"/>
      <c r="C573" s="53"/>
      <c r="H573" s="53"/>
      <c r="K573" s="53"/>
    </row>
    <row r="574" spans="2:11" x14ac:dyDescent="0.25">
      <c r="B574" s="56"/>
      <c r="C574" s="53"/>
      <c r="H574" s="53"/>
      <c r="K574" s="53"/>
    </row>
    <row r="575" spans="2:11" x14ac:dyDescent="0.25">
      <c r="B575" s="56"/>
      <c r="C575" s="53"/>
      <c r="H575" s="53"/>
      <c r="K575" s="53"/>
    </row>
    <row r="576" spans="2:11" x14ac:dyDescent="0.25">
      <c r="B576" s="56"/>
      <c r="C576" s="53"/>
      <c r="H576" s="53"/>
      <c r="K576" s="53"/>
    </row>
    <row r="577" spans="2:11" x14ac:dyDescent="0.25">
      <c r="B577" s="56"/>
      <c r="C577" s="53"/>
      <c r="H577" s="53"/>
      <c r="K577" s="53"/>
    </row>
    <row r="578" spans="2:11" x14ac:dyDescent="0.25">
      <c r="B578" s="56"/>
      <c r="C578" s="53"/>
      <c r="H578" s="53"/>
      <c r="K578" s="53"/>
    </row>
    <row r="579" spans="2:11" x14ac:dyDescent="0.25">
      <c r="B579" s="56"/>
      <c r="C579" s="53"/>
      <c r="H579" s="53"/>
      <c r="K579" s="53"/>
    </row>
    <row r="580" spans="2:11" x14ac:dyDescent="0.25">
      <c r="B580" s="56"/>
      <c r="C580" s="53"/>
      <c r="H580" s="53"/>
      <c r="K580" s="53"/>
    </row>
    <row r="581" spans="2:11" x14ac:dyDescent="0.25">
      <c r="B581" s="56"/>
      <c r="C581" s="53"/>
      <c r="H581" s="53"/>
      <c r="K581" s="53"/>
    </row>
    <row r="582" spans="2:11" x14ac:dyDescent="0.25">
      <c r="B582" s="56"/>
      <c r="C582" s="53"/>
      <c r="H582" s="53"/>
      <c r="K582" s="53"/>
    </row>
    <row r="583" spans="2:11" x14ac:dyDescent="0.25">
      <c r="B583" s="56"/>
      <c r="C583" s="53"/>
      <c r="H583" s="53"/>
      <c r="K583" s="53"/>
    </row>
    <row r="584" spans="2:11" x14ac:dyDescent="0.25">
      <c r="B584" s="56"/>
      <c r="C584" s="53"/>
      <c r="H584" s="53"/>
      <c r="K584" s="53"/>
    </row>
    <row r="585" spans="2:11" x14ac:dyDescent="0.25">
      <c r="B585" s="56"/>
      <c r="C585" s="53"/>
      <c r="H585" s="53"/>
      <c r="K585" s="53"/>
    </row>
    <row r="586" spans="2:11" x14ac:dyDescent="0.25">
      <c r="B586" s="56"/>
      <c r="C586" s="53"/>
      <c r="H586" s="53"/>
      <c r="K586" s="53"/>
    </row>
    <row r="587" spans="2:11" x14ac:dyDescent="0.25">
      <c r="B587" s="56"/>
      <c r="C587" s="53"/>
      <c r="H587" s="53"/>
      <c r="K587" s="53"/>
    </row>
    <row r="588" spans="2:11" x14ac:dyDescent="0.25">
      <c r="B588" s="56"/>
      <c r="C588" s="53"/>
      <c r="H588" s="53"/>
      <c r="K588" s="53"/>
    </row>
    <row r="589" spans="2:11" x14ac:dyDescent="0.25">
      <c r="B589" s="56"/>
      <c r="C589" s="53"/>
      <c r="H589" s="53"/>
      <c r="K589" s="53"/>
    </row>
    <row r="590" spans="2:11" x14ac:dyDescent="0.25">
      <c r="B590" s="56"/>
      <c r="C590" s="53"/>
      <c r="H590" s="53"/>
      <c r="K590" s="53"/>
    </row>
    <row r="591" spans="2:11" x14ac:dyDescent="0.25">
      <c r="B591" s="56"/>
      <c r="C591" s="53"/>
      <c r="H591" s="53"/>
      <c r="K591" s="53"/>
    </row>
    <row r="592" spans="2:11" x14ac:dyDescent="0.25">
      <c r="B592" s="56"/>
      <c r="C592" s="53"/>
      <c r="H592" s="53"/>
      <c r="K592" s="53"/>
    </row>
    <row r="593" spans="2:11" x14ac:dyDescent="0.25">
      <c r="B593" s="56"/>
      <c r="C593" s="53"/>
      <c r="H593" s="53"/>
      <c r="K593" s="53"/>
    </row>
    <row r="594" spans="2:11" x14ac:dyDescent="0.25">
      <c r="B594" s="56"/>
      <c r="C594" s="53"/>
      <c r="H594" s="53"/>
      <c r="K594" s="53"/>
    </row>
    <row r="595" spans="2:11" x14ac:dyDescent="0.25">
      <c r="B595" s="56"/>
      <c r="C595" s="53"/>
      <c r="H595" s="53"/>
      <c r="K595" s="53"/>
    </row>
    <row r="596" spans="2:11" x14ac:dyDescent="0.25">
      <c r="B596" s="56"/>
      <c r="C596" s="53"/>
      <c r="H596" s="53"/>
      <c r="K596" s="53"/>
    </row>
    <row r="597" spans="2:11" x14ac:dyDescent="0.25">
      <c r="B597" s="56"/>
      <c r="C597" s="53"/>
      <c r="H597" s="53"/>
      <c r="K597" s="53"/>
    </row>
    <row r="598" spans="2:11" x14ac:dyDescent="0.25">
      <c r="B598" s="56"/>
      <c r="C598" s="53"/>
      <c r="H598" s="53"/>
      <c r="K598" s="53"/>
    </row>
    <row r="599" spans="2:11" x14ac:dyDescent="0.25">
      <c r="B599" s="56"/>
      <c r="C599" s="53"/>
      <c r="H599" s="53"/>
      <c r="K599" s="53"/>
    </row>
    <row r="600" spans="2:11" x14ac:dyDescent="0.25">
      <c r="B600" s="56"/>
      <c r="C600" s="53"/>
      <c r="H600" s="53"/>
      <c r="K600" s="53"/>
    </row>
    <row r="601" spans="2:11" x14ac:dyDescent="0.25">
      <c r="B601" s="56"/>
      <c r="C601" s="53"/>
      <c r="H601" s="53"/>
      <c r="K601" s="53"/>
    </row>
    <row r="602" spans="2:11" x14ac:dyDescent="0.25">
      <c r="B602" s="56"/>
      <c r="C602" s="53"/>
      <c r="H602" s="53"/>
      <c r="K602" s="53"/>
    </row>
    <row r="603" spans="2:11" x14ac:dyDescent="0.25">
      <c r="B603" s="56"/>
      <c r="C603" s="53"/>
      <c r="H603" s="53"/>
      <c r="K603" s="53"/>
    </row>
    <row r="604" spans="2:11" x14ac:dyDescent="0.25">
      <c r="B604" s="56"/>
      <c r="C604" s="53"/>
      <c r="H604" s="53"/>
      <c r="K604" s="53"/>
    </row>
    <row r="605" spans="2:11" x14ac:dyDescent="0.25">
      <c r="B605" s="56"/>
      <c r="C605" s="53"/>
      <c r="H605" s="53"/>
      <c r="K605" s="53"/>
    </row>
    <row r="606" spans="2:11" x14ac:dyDescent="0.25">
      <c r="B606" s="56"/>
      <c r="C606" s="53"/>
      <c r="H606" s="53"/>
      <c r="K606" s="53"/>
    </row>
    <row r="607" spans="2:11" x14ac:dyDescent="0.25">
      <c r="B607" s="56"/>
      <c r="C607" s="53"/>
      <c r="H607" s="53"/>
      <c r="K607" s="53"/>
    </row>
    <row r="608" spans="2:11" x14ac:dyDescent="0.25">
      <c r="B608" s="56"/>
      <c r="C608" s="53"/>
      <c r="H608" s="53"/>
      <c r="K608" s="53"/>
    </row>
    <row r="609" spans="2:11" x14ac:dyDescent="0.25">
      <c r="B609" s="56"/>
      <c r="C609" s="53"/>
      <c r="H609" s="53"/>
      <c r="K609" s="53"/>
    </row>
    <row r="610" spans="2:11" x14ac:dyDescent="0.25">
      <c r="B610" s="56"/>
      <c r="C610" s="53"/>
      <c r="H610" s="53"/>
      <c r="K610" s="53"/>
    </row>
    <row r="611" spans="2:11" x14ac:dyDescent="0.25">
      <c r="B611" s="56"/>
      <c r="C611" s="53"/>
      <c r="H611" s="53"/>
      <c r="K611" s="53"/>
    </row>
    <row r="612" spans="2:11" x14ac:dyDescent="0.25">
      <c r="B612" s="56"/>
      <c r="C612" s="53"/>
      <c r="H612" s="53"/>
      <c r="K612" s="53"/>
    </row>
    <row r="613" spans="2:11" x14ac:dyDescent="0.25">
      <c r="B613" s="56"/>
      <c r="C613" s="53"/>
      <c r="H613" s="53"/>
      <c r="K613" s="53"/>
    </row>
    <row r="614" spans="2:11" x14ac:dyDescent="0.25">
      <c r="B614" s="56"/>
      <c r="C614" s="53"/>
      <c r="H614" s="53"/>
      <c r="K614" s="53"/>
    </row>
    <row r="615" spans="2:11" x14ac:dyDescent="0.25">
      <c r="B615" s="56"/>
      <c r="C615" s="53"/>
      <c r="H615" s="53"/>
      <c r="K615" s="53"/>
    </row>
    <row r="616" spans="2:11" x14ac:dyDescent="0.25">
      <c r="B616" s="56"/>
      <c r="C616" s="53"/>
      <c r="H616" s="53"/>
      <c r="K616" s="53"/>
    </row>
    <row r="617" spans="2:11" x14ac:dyDescent="0.25">
      <c r="B617" s="56"/>
      <c r="C617" s="53"/>
      <c r="H617" s="53"/>
      <c r="K617" s="53"/>
    </row>
    <row r="618" spans="2:11" x14ac:dyDescent="0.25">
      <c r="B618" s="56"/>
      <c r="C618" s="53"/>
      <c r="H618" s="53"/>
      <c r="K618" s="53"/>
    </row>
    <row r="619" spans="2:11" x14ac:dyDescent="0.25">
      <c r="B619" s="56"/>
      <c r="C619" s="53"/>
      <c r="H619" s="53"/>
      <c r="K619" s="53"/>
    </row>
    <row r="620" spans="2:11" x14ac:dyDescent="0.25">
      <c r="B620" s="56"/>
      <c r="C620" s="53"/>
      <c r="H620" s="53"/>
      <c r="K620" s="53"/>
    </row>
    <row r="621" spans="2:11" x14ac:dyDescent="0.25">
      <c r="B621" s="56"/>
      <c r="C621" s="53"/>
      <c r="H621" s="53"/>
      <c r="K621" s="53"/>
    </row>
    <row r="622" spans="2:11" x14ac:dyDescent="0.25">
      <c r="B622" s="56"/>
      <c r="C622" s="53"/>
      <c r="H622" s="53"/>
      <c r="K622" s="53"/>
    </row>
    <row r="623" spans="2:11" x14ac:dyDescent="0.25">
      <c r="B623" s="56"/>
      <c r="C623" s="53"/>
      <c r="H623" s="53"/>
      <c r="K623" s="53"/>
    </row>
    <row r="624" spans="2:11" x14ac:dyDescent="0.25">
      <c r="B624" s="56"/>
      <c r="C624" s="53"/>
      <c r="H624" s="53"/>
      <c r="K624" s="53"/>
    </row>
    <row r="625" spans="2:11" x14ac:dyDescent="0.25">
      <c r="B625" s="56"/>
      <c r="C625" s="53"/>
      <c r="H625" s="53"/>
      <c r="K625" s="53"/>
    </row>
    <row r="626" spans="2:11" x14ac:dyDescent="0.25">
      <c r="B626" s="56"/>
      <c r="C626" s="53"/>
      <c r="H626" s="53"/>
      <c r="K626" s="53"/>
    </row>
    <row r="627" spans="2:11" x14ac:dyDescent="0.25">
      <c r="B627" s="56"/>
      <c r="C627" s="53"/>
      <c r="H627" s="53"/>
      <c r="K627" s="53"/>
    </row>
    <row r="628" spans="2:11" x14ac:dyDescent="0.25">
      <c r="B628" s="56"/>
      <c r="C628" s="53"/>
      <c r="H628" s="53"/>
      <c r="K628" s="53"/>
    </row>
    <row r="629" spans="2:11" x14ac:dyDescent="0.25">
      <c r="B629" s="56"/>
      <c r="C629" s="53"/>
      <c r="H629" s="53"/>
      <c r="K629" s="53"/>
    </row>
    <row r="630" spans="2:11" x14ac:dyDescent="0.25">
      <c r="B630" s="56"/>
      <c r="C630" s="53"/>
      <c r="H630" s="53"/>
      <c r="K630" s="53"/>
    </row>
    <row r="631" spans="2:11" x14ac:dyDescent="0.25">
      <c r="B631" s="56"/>
      <c r="C631" s="53"/>
      <c r="H631" s="53"/>
      <c r="K631" s="53"/>
    </row>
    <row r="632" spans="2:11" x14ac:dyDescent="0.25">
      <c r="B632" s="56"/>
      <c r="C632" s="53"/>
      <c r="H632" s="53"/>
      <c r="K632" s="53"/>
    </row>
    <row r="633" spans="2:11" x14ac:dyDescent="0.25">
      <c r="B633" s="56"/>
      <c r="C633" s="53"/>
      <c r="H633" s="53"/>
      <c r="K633" s="53"/>
    </row>
    <row r="634" spans="2:11" x14ac:dyDescent="0.25">
      <c r="B634" s="56"/>
      <c r="C634" s="53"/>
      <c r="H634" s="53"/>
      <c r="K634" s="53"/>
    </row>
    <row r="635" spans="2:11" x14ac:dyDescent="0.25">
      <c r="B635" s="56"/>
      <c r="C635" s="53"/>
      <c r="H635" s="53"/>
      <c r="K635" s="53"/>
    </row>
    <row r="636" spans="2:11" x14ac:dyDescent="0.25">
      <c r="B636" s="56"/>
      <c r="C636" s="53"/>
      <c r="H636" s="53"/>
      <c r="K636" s="53"/>
    </row>
    <row r="637" spans="2:11" x14ac:dyDescent="0.25">
      <c r="B637" s="56"/>
      <c r="C637" s="53"/>
      <c r="H637" s="53"/>
      <c r="K637" s="53"/>
    </row>
    <row r="638" spans="2:11" x14ac:dyDescent="0.25">
      <c r="B638" s="56"/>
      <c r="C638" s="53"/>
      <c r="H638" s="53"/>
      <c r="K638" s="53"/>
    </row>
    <row r="639" spans="2:11" x14ac:dyDescent="0.25">
      <c r="B639" s="56"/>
      <c r="C639" s="53"/>
      <c r="H639" s="53"/>
      <c r="K639" s="53"/>
    </row>
    <row r="640" spans="2:11" x14ac:dyDescent="0.25">
      <c r="B640" s="56"/>
      <c r="C640" s="53"/>
      <c r="H640" s="53"/>
      <c r="K640" s="53"/>
    </row>
    <row r="641" spans="2:11" x14ac:dyDescent="0.25">
      <c r="B641" s="56"/>
      <c r="C641" s="53"/>
      <c r="H641" s="53"/>
      <c r="K641" s="53"/>
    </row>
    <row r="642" spans="2:11" x14ac:dyDescent="0.25">
      <c r="B642" s="56"/>
      <c r="C642" s="53"/>
      <c r="H642" s="53"/>
      <c r="K642" s="53"/>
    </row>
    <row r="643" spans="2:11" x14ac:dyDescent="0.25">
      <c r="B643" s="56"/>
      <c r="C643" s="53"/>
      <c r="H643" s="53"/>
      <c r="K643" s="53"/>
    </row>
    <row r="644" spans="2:11" x14ac:dyDescent="0.25">
      <c r="B644" s="56"/>
      <c r="C644" s="53"/>
      <c r="H644" s="53"/>
      <c r="K644" s="53"/>
    </row>
    <row r="645" spans="2:11" x14ac:dyDescent="0.25">
      <c r="B645" s="56"/>
      <c r="C645" s="53"/>
      <c r="H645" s="53"/>
      <c r="K645" s="53"/>
    </row>
    <row r="646" spans="2:11" x14ac:dyDescent="0.25">
      <c r="B646" s="56"/>
      <c r="C646" s="53"/>
      <c r="H646" s="53"/>
      <c r="K646" s="53"/>
    </row>
    <row r="647" spans="2:11" x14ac:dyDescent="0.25">
      <c r="B647" s="56"/>
      <c r="C647" s="53"/>
      <c r="H647" s="53"/>
      <c r="K647" s="53"/>
    </row>
    <row r="648" spans="2:11" x14ac:dyDescent="0.25">
      <c r="B648" s="56"/>
      <c r="C648" s="53"/>
      <c r="H648" s="53"/>
      <c r="K648" s="53"/>
    </row>
    <row r="649" spans="2:11" x14ac:dyDescent="0.25">
      <c r="B649" s="56"/>
      <c r="C649" s="53"/>
      <c r="H649" s="53"/>
      <c r="K649" s="53"/>
    </row>
    <row r="650" spans="2:11" x14ac:dyDescent="0.25">
      <c r="B650" s="56"/>
      <c r="C650" s="53"/>
      <c r="H650" s="53"/>
      <c r="K650" s="53"/>
    </row>
    <row r="651" spans="2:11" x14ac:dyDescent="0.25">
      <c r="B651" s="56"/>
      <c r="C651" s="53"/>
      <c r="H651" s="53"/>
      <c r="K651" s="53"/>
    </row>
    <row r="652" spans="2:11" x14ac:dyDescent="0.25">
      <c r="B652" s="56"/>
      <c r="C652" s="53"/>
      <c r="H652" s="53"/>
      <c r="K652" s="53"/>
    </row>
    <row r="653" spans="2:11" x14ac:dyDescent="0.25">
      <c r="B653" s="56"/>
      <c r="C653" s="53"/>
      <c r="H653" s="53"/>
      <c r="K653" s="53"/>
    </row>
    <row r="654" spans="2:11" x14ac:dyDescent="0.25">
      <c r="B654" s="56"/>
      <c r="C654" s="53"/>
      <c r="H654" s="53"/>
      <c r="K654" s="53"/>
    </row>
    <row r="655" spans="2:11" x14ac:dyDescent="0.25">
      <c r="B655" s="56"/>
      <c r="C655" s="53"/>
      <c r="H655" s="53"/>
      <c r="K655" s="53"/>
    </row>
    <row r="656" spans="2:11" x14ac:dyDescent="0.25">
      <c r="B656" s="56"/>
      <c r="C656" s="53"/>
      <c r="H656" s="53"/>
      <c r="K656" s="53"/>
    </row>
    <row r="657" spans="2:11" x14ac:dyDescent="0.25">
      <c r="B657" s="56"/>
      <c r="C657" s="53"/>
      <c r="H657" s="53"/>
      <c r="K657" s="53"/>
    </row>
    <row r="658" spans="2:11" x14ac:dyDescent="0.25">
      <c r="B658" s="56"/>
      <c r="C658" s="53"/>
      <c r="H658" s="53"/>
      <c r="K658" s="53"/>
    </row>
    <row r="659" spans="2:11" x14ac:dyDescent="0.25">
      <c r="B659" s="56"/>
      <c r="C659" s="53"/>
      <c r="H659" s="53"/>
      <c r="K659" s="53"/>
    </row>
    <row r="660" spans="2:11" x14ac:dyDescent="0.25">
      <c r="B660" s="56"/>
      <c r="C660" s="53"/>
      <c r="H660" s="53"/>
      <c r="K660" s="53"/>
    </row>
    <row r="661" spans="2:11" x14ac:dyDescent="0.25">
      <c r="B661" s="56"/>
      <c r="C661" s="53"/>
      <c r="H661" s="53"/>
      <c r="K661" s="53"/>
    </row>
    <row r="662" spans="2:11" x14ac:dyDescent="0.25">
      <c r="B662" s="56"/>
      <c r="C662" s="53"/>
      <c r="H662" s="53"/>
      <c r="K662" s="53"/>
    </row>
    <row r="663" spans="2:11" x14ac:dyDescent="0.25">
      <c r="B663" s="56"/>
      <c r="C663" s="53"/>
      <c r="H663" s="53"/>
      <c r="K663" s="53"/>
    </row>
    <row r="664" spans="2:11" x14ac:dyDescent="0.25">
      <c r="B664" s="56"/>
      <c r="C664" s="53"/>
      <c r="H664" s="53"/>
      <c r="K664" s="53"/>
    </row>
    <row r="665" spans="2:11" x14ac:dyDescent="0.25">
      <c r="B665" s="56"/>
      <c r="C665" s="53"/>
      <c r="H665" s="53"/>
      <c r="K665" s="53"/>
    </row>
    <row r="666" spans="2:11" x14ac:dyDescent="0.25">
      <c r="B666" s="56"/>
      <c r="C666" s="53"/>
      <c r="H666" s="53"/>
      <c r="K666" s="53"/>
    </row>
    <row r="667" spans="2:11" x14ac:dyDescent="0.25">
      <c r="B667" s="56"/>
      <c r="C667" s="53"/>
      <c r="H667" s="53"/>
      <c r="K667" s="53"/>
    </row>
    <row r="668" spans="2:11" x14ac:dyDescent="0.25">
      <c r="B668" s="56"/>
      <c r="C668" s="53"/>
      <c r="H668" s="53"/>
      <c r="K668" s="53"/>
    </row>
    <row r="669" spans="2:11" x14ac:dyDescent="0.25">
      <c r="B669" s="56"/>
      <c r="C669" s="53"/>
      <c r="H669" s="53"/>
      <c r="K669" s="53"/>
    </row>
    <row r="670" spans="2:11" x14ac:dyDescent="0.25">
      <c r="B670" s="56"/>
      <c r="C670" s="53"/>
      <c r="H670" s="53"/>
      <c r="K670" s="53"/>
    </row>
    <row r="671" spans="2:11" x14ac:dyDescent="0.25">
      <c r="B671" s="56"/>
      <c r="C671" s="53"/>
      <c r="H671" s="53"/>
      <c r="K671" s="53"/>
    </row>
    <row r="672" spans="2:11" x14ac:dyDescent="0.25">
      <c r="B672" s="56"/>
      <c r="C672" s="53"/>
      <c r="H672" s="53"/>
      <c r="K672" s="53"/>
    </row>
    <row r="673" spans="2:11" x14ac:dyDescent="0.25">
      <c r="B673" s="56"/>
      <c r="C673" s="53"/>
      <c r="H673" s="53"/>
      <c r="K673" s="53"/>
    </row>
    <row r="674" spans="2:11" x14ac:dyDescent="0.25">
      <c r="B674" s="56"/>
      <c r="C674" s="53"/>
      <c r="H674" s="53"/>
      <c r="K674" s="53"/>
    </row>
    <row r="675" spans="2:11" x14ac:dyDescent="0.25">
      <c r="B675" s="56"/>
      <c r="C675" s="53"/>
      <c r="H675" s="53"/>
      <c r="K675" s="53"/>
    </row>
    <row r="676" spans="2:11" x14ac:dyDescent="0.25">
      <c r="B676" s="56"/>
      <c r="C676" s="53"/>
      <c r="H676" s="53"/>
      <c r="K676" s="53"/>
    </row>
    <row r="677" spans="2:11" x14ac:dyDescent="0.25">
      <c r="B677" s="56"/>
      <c r="C677" s="53"/>
      <c r="H677" s="53"/>
      <c r="K677" s="53"/>
    </row>
    <row r="678" spans="2:11" x14ac:dyDescent="0.25">
      <c r="B678" s="56"/>
      <c r="C678" s="53"/>
      <c r="H678" s="53"/>
      <c r="K678" s="53"/>
    </row>
    <row r="679" spans="2:11" x14ac:dyDescent="0.25">
      <c r="B679" s="56"/>
      <c r="C679" s="53"/>
      <c r="H679" s="53"/>
      <c r="K679" s="53"/>
    </row>
    <row r="680" spans="2:11" x14ac:dyDescent="0.25">
      <c r="B680" s="56"/>
      <c r="C680" s="53"/>
      <c r="H680" s="53"/>
      <c r="K680" s="53"/>
    </row>
    <row r="681" spans="2:11" x14ac:dyDescent="0.25">
      <c r="B681" s="56"/>
      <c r="C681" s="53"/>
      <c r="H681" s="53"/>
      <c r="K681" s="53"/>
    </row>
    <row r="682" spans="2:11" x14ac:dyDescent="0.25">
      <c r="B682" s="56"/>
      <c r="C682" s="53"/>
      <c r="H682" s="53"/>
      <c r="K682" s="53"/>
    </row>
    <row r="683" spans="2:11" x14ac:dyDescent="0.25">
      <c r="B683" s="56"/>
      <c r="C683" s="53"/>
      <c r="H683" s="53"/>
      <c r="K683" s="53"/>
    </row>
    <row r="684" spans="2:11" x14ac:dyDescent="0.25">
      <c r="B684" s="56"/>
      <c r="C684" s="53"/>
      <c r="H684" s="53"/>
      <c r="K684" s="53"/>
    </row>
    <row r="685" spans="2:11" x14ac:dyDescent="0.25">
      <c r="B685" s="56"/>
      <c r="C685" s="53"/>
      <c r="H685" s="53"/>
      <c r="K685" s="53"/>
    </row>
    <row r="686" spans="2:11" x14ac:dyDescent="0.25">
      <c r="B686" s="56"/>
      <c r="C686" s="53"/>
      <c r="H686" s="53"/>
      <c r="K686" s="53"/>
    </row>
    <row r="687" spans="2:11" x14ac:dyDescent="0.25">
      <c r="B687" s="56"/>
      <c r="C687" s="53"/>
      <c r="H687" s="53"/>
      <c r="K687" s="53"/>
    </row>
    <row r="688" spans="2:11" x14ac:dyDescent="0.25">
      <c r="B688" s="56"/>
      <c r="C688" s="53"/>
      <c r="H688" s="53"/>
      <c r="K688" s="53"/>
    </row>
    <row r="689" spans="2:11" x14ac:dyDescent="0.25">
      <c r="B689" s="56"/>
      <c r="C689" s="53"/>
      <c r="H689" s="53"/>
      <c r="K689" s="53"/>
    </row>
    <row r="690" spans="2:11" x14ac:dyDescent="0.25">
      <c r="B690" s="56"/>
      <c r="C690" s="53"/>
      <c r="H690" s="53"/>
      <c r="K690" s="53"/>
    </row>
    <row r="691" spans="2:11" x14ac:dyDescent="0.25">
      <c r="B691" s="56"/>
      <c r="C691" s="53"/>
      <c r="H691" s="53"/>
      <c r="K691" s="53"/>
    </row>
    <row r="692" spans="2:11" x14ac:dyDescent="0.25">
      <c r="B692" s="56"/>
      <c r="C692" s="53"/>
      <c r="H692" s="53"/>
      <c r="K692" s="53"/>
    </row>
    <row r="693" spans="2:11" x14ac:dyDescent="0.25">
      <c r="B693" s="56"/>
      <c r="C693" s="53"/>
      <c r="H693" s="53"/>
      <c r="K693" s="53"/>
    </row>
    <row r="694" spans="2:11" x14ac:dyDescent="0.25">
      <c r="B694" s="56"/>
      <c r="C694" s="53"/>
      <c r="H694" s="53"/>
      <c r="K694" s="53"/>
    </row>
    <row r="695" spans="2:11" x14ac:dyDescent="0.25">
      <c r="B695" s="56"/>
      <c r="C695" s="53"/>
      <c r="H695" s="53"/>
      <c r="K695" s="53"/>
    </row>
    <row r="696" spans="2:11" x14ac:dyDescent="0.25">
      <c r="B696" s="56"/>
      <c r="C696" s="53"/>
      <c r="H696" s="53"/>
      <c r="K696" s="53"/>
    </row>
    <row r="697" spans="2:11" x14ac:dyDescent="0.25">
      <c r="B697" s="56"/>
      <c r="C697" s="53"/>
      <c r="H697" s="53"/>
      <c r="K697" s="53"/>
    </row>
    <row r="698" spans="2:11" x14ac:dyDescent="0.25">
      <c r="B698" s="56"/>
      <c r="C698" s="53"/>
      <c r="H698" s="53"/>
      <c r="K698" s="53"/>
    </row>
    <row r="699" spans="2:11" x14ac:dyDescent="0.25">
      <c r="B699" s="56"/>
      <c r="C699" s="53"/>
      <c r="H699" s="53"/>
      <c r="K699" s="53"/>
    </row>
    <row r="700" spans="2:11" x14ac:dyDescent="0.25">
      <c r="B700" s="56"/>
      <c r="C700" s="53"/>
      <c r="H700" s="53"/>
      <c r="K700" s="53"/>
    </row>
    <row r="701" spans="2:11" x14ac:dyDescent="0.25">
      <c r="B701" s="56"/>
      <c r="C701" s="53"/>
      <c r="H701" s="53"/>
      <c r="K701" s="53"/>
    </row>
    <row r="702" spans="2:11" x14ac:dyDescent="0.25">
      <c r="B702" s="56"/>
      <c r="C702" s="53"/>
      <c r="H702" s="53"/>
      <c r="K702" s="53"/>
    </row>
    <row r="703" spans="2:11" x14ac:dyDescent="0.25">
      <c r="B703" s="56"/>
      <c r="C703" s="53"/>
      <c r="H703" s="53"/>
      <c r="K703" s="53"/>
    </row>
    <row r="704" spans="2:11" x14ac:dyDescent="0.25">
      <c r="B704" s="56"/>
      <c r="C704" s="53"/>
      <c r="H704" s="53"/>
      <c r="K704" s="53"/>
    </row>
    <row r="705" spans="2:11" x14ac:dyDescent="0.25">
      <c r="B705" s="56"/>
      <c r="C705" s="53"/>
      <c r="H705" s="53"/>
      <c r="K705" s="53"/>
    </row>
    <row r="706" spans="2:11" x14ac:dyDescent="0.25">
      <c r="B706" s="56"/>
      <c r="C706" s="53"/>
      <c r="H706" s="53"/>
      <c r="K706" s="53"/>
    </row>
    <row r="707" spans="2:11" x14ac:dyDescent="0.25">
      <c r="B707" s="56"/>
      <c r="C707" s="53"/>
      <c r="H707" s="53"/>
      <c r="K707" s="53"/>
    </row>
    <row r="708" spans="2:11" x14ac:dyDescent="0.25">
      <c r="B708" s="56"/>
      <c r="C708" s="53"/>
      <c r="H708" s="53"/>
      <c r="K708" s="53"/>
    </row>
    <row r="709" spans="2:11" x14ac:dyDescent="0.25">
      <c r="B709" s="56"/>
      <c r="C709" s="53"/>
      <c r="H709" s="53"/>
      <c r="K709" s="53"/>
    </row>
    <row r="710" spans="2:11" x14ac:dyDescent="0.25">
      <c r="B710" s="56"/>
      <c r="C710" s="53"/>
      <c r="H710" s="53"/>
      <c r="K710" s="53"/>
    </row>
    <row r="711" spans="2:11" x14ac:dyDescent="0.25">
      <c r="B711" s="56"/>
      <c r="C711" s="53"/>
      <c r="H711" s="53"/>
      <c r="K711" s="53"/>
    </row>
    <row r="712" spans="2:11" x14ac:dyDescent="0.25">
      <c r="B712" s="56"/>
      <c r="C712" s="53"/>
      <c r="H712" s="53"/>
      <c r="K712" s="53"/>
    </row>
    <row r="713" spans="2:11" x14ac:dyDescent="0.25">
      <c r="B713" s="56"/>
      <c r="C713" s="53"/>
      <c r="H713" s="53"/>
      <c r="K713" s="53"/>
    </row>
    <row r="714" spans="2:11" x14ac:dyDescent="0.25">
      <c r="B714" s="56"/>
      <c r="C714" s="53"/>
      <c r="H714" s="53"/>
      <c r="K714" s="53"/>
    </row>
    <row r="715" spans="2:11" x14ac:dyDescent="0.25">
      <c r="B715" s="56"/>
      <c r="C715" s="53"/>
      <c r="H715" s="53"/>
      <c r="K715" s="53"/>
    </row>
    <row r="716" spans="2:11" x14ac:dyDescent="0.25">
      <c r="B716" s="56"/>
      <c r="C716" s="53"/>
      <c r="H716" s="53"/>
      <c r="K716" s="53"/>
    </row>
    <row r="717" spans="2:11" x14ac:dyDescent="0.25">
      <c r="B717" s="56"/>
      <c r="C717" s="53"/>
      <c r="H717" s="53"/>
      <c r="K717" s="53"/>
    </row>
    <row r="718" spans="2:11" x14ac:dyDescent="0.25">
      <c r="B718" s="56"/>
      <c r="C718" s="53"/>
      <c r="H718" s="53"/>
      <c r="K718" s="53"/>
    </row>
    <row r="719" spans="2:11" x14ac:dyDescent="0.25">
      <c r="B719" s="56"/>
      <c r="C719" s="53"/>
      <c r="H719" s="53"/>
      <c r="K719" s="53"/>
    </row>
    <row r="720" spans="2:11" x14ac:dyDescent="0.25">
      <c r="B720" s="56"/>
      <c r="C720" s="53"/>
      <c r="H720" s="53"/>
      <c r="K720" s="53"/>
    </row>
    <row r="721" spans="2:11" x14ac:dyDescent="0.25">
      <c r="B721" s="56"/>
      <c r="C721" s="53"/>
      <c r="H721" s="53"/>
      <c r="K721" s="53"/>
    </row>
    <row r="722" spans="2:11" x14ac:dyDescent="0.25">
      <c r="B722" s="56"/>
      <c r="C722" s="53"/>
      <c r="H722" s="53"/>
      <c r="K722" s="53"/>
    </row>
    <row r="723" spans="2:11" x14ac:dyDescent="0.25">
      <c r="B723" s="56"/>
      <c r="C723" s="53"/>
      <c r="H723" s="53"/>
      <c r="K723" s="53"/>
    </row>
    <row r="724" spans="2:11" x14ac:dyDescent="0.25">
      <c r="B724" s="56"/>
      <c r="C724" s="53"/>
      <c r="H724" s="53"/>
      <c r="K724" s="53"/>
    </row>
  </sheetData>
  <autoFilter ref="H1:H724"/>
  <mergeCells count="2">
    <mergeCell ref="B1:G1"/>
    <mergeCell ref="B2:K2"/>
  </mergeCells>
  <conditionalFormatting sqref="A8">
    <cfRule type="top10" dxfId="5738" priority="5" bottom="1" rank="3"/>
  </conditionalFormatting>
  <conditionalFormatting sqref="N29:AM29 N38:AM38">
    <cfRule type="cellIs" dxfId="5737" priority="2" operator="lessThanOrEqual">
      <formula>3</formula>
    </cfRule>
  </conditionalFormatting>
  <conditionalFormatting sqref="N11:AM11 N20:AM20">
    <cfRule type="cellIs" dxfId="5736" priority="1" operator="lessThanOrEqual">
      <formula>3</formula>
    </cfRule>
  </conditionalFormatting>
  <pageMargins left="0.31496062992125984" right="0.31496062992125984" top="0.35433070866141736" bottom="0.35433070866141736" header="0" footer="0"/>
  <pageSetup paperSize="9" scale="76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E3:F8"/>
  <sheetViews>
    <sheetView workbookViewId="0">
      <selection activeCell="F7" sqref="F7"/>
    </sheetView>
  </sheetViews>
  <sheetFormatPr defaultRowHeight="15" x14ac:dyDescent="0.25"/>
  <sheetData>
    <row r="3" spans="5:6" x14ac:dyDescent="0.25">
      <c r="E3" s="62"/>
      <c r="F3" s="62">
        <v>6.25</v>
      </c>
    </row>
    <row r="4" spans="5:6" x14ac:dyDescent="0.25">
      <c r="E4" s="62"/>
      <c r="F4" s="62">
        <v>7.35</v>
      </c>
    </row>
    <row r="5" spans="5:6" x14ac:dyDescent="0.25">
      <c r="E5" s="62"/>
      <c r="F5" s="62">
        <v>8.4499999999999993</v>
      </c>
    </row>
    <row r="6" spans="5:6" x14ac:dyDescent="0.25">
      <c r="E6" s="62"/>
      <c r="F6" s="62">
        <v>9.59</v>
      </c>
    </row>
    <row r="7" spans="5:6" x14ac:dyDescent="0.25">
      <c r="E7" s="63" t="s">
        <v>49</v>
      </c>
      <c r="F7" s="64">
        <f t="array" ref="F7">SUM(+INT(F3:F6)*60+((F3:F6)-INT(F3:F6))*100)</f>
        <v>1964</v>
      </c>
    </row>
    <row r="8" spans="5:6" x14ac:dyDescent="0.25">
      <c r="E8" s="63" t="s">
        <v>50</v>
      </c>
      <c r="F8" s="65">
        <f>+INT(F7/60)+MOD(F7,60)/100</f>
        <v>32.44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5"/>
  <sheetViews>
    <sheetView workbookViewId="0">
      <pane ySplit="2" topLeftCell="A3" activePane="bottomLeft" state="frozen"/>
      <selection pane="bottomLeft" activeCell="B1" sqref="B1:I1"/>
    </sheetView>
  </sheetViews>
  <sheetFormatPr defaultRowHeight="15" x14ac:dyDescent="0.25"/>
  <cols>
    <col min="1" max="1" width="2.85546875" style="87" customWidth="1"/>
    <col min="2" max="2" width="11" style="54" customWidth="1"/>
    <col min="3" max="3" width="6.140625" style="87" customWidth="1"/>
    <col min="4" max="4" width="9.140625" style="92" bestFit="1" customWidth="1"/>
    <col min="5" max="5" width="10" style="92" bestFit="1" customWidth="1"/>
    <col min="6" max="6" width="15.42578125" style="87" bestFit="1" customWidth="1"/>
    <col min="7" max="7" width="18" style="87" customWidth="1"/>
    <col min="8" max="8" width="30.42578125" style="87" customWidth="1"/>
    <col min="9" max="9" width="10" style="87" customWidth="1"/>
    <col min="10" max="16384" width="9.140625" style="87"/>
  </cols>
  <sheetData>
    <row r="1" spans="2:9" ht="35.25" customHeight="1" x14ac:dyDescent="0.25">
      <c r="B1" s="114" t="s">
        <v>1379</v>
      </c>
      <c r="C1" s="114"/>
      <c r="D1" s="114"/>
      <c r="E1" s="114"/>
      <c r="F1" s="114"/>
      <c r="G1" s="114"/>
      <c r="H1" s="114"/>
      <c r="I1" s="114"/>
    </row>
    <row r="2" spans="2:9" x14ac:dyDescent="0.25">
      <c r="B2" s="94" t="s">
        <v>491</v>
      </c>
      <c r="C2" s="88" t="s">
        <v>29</v>
      </c>
      <c r="D2" s="88" t="s">
        <v>30</v>
      </c>
      <c r="E2" s="91" t="s">
        <v>18</v>
      </c>
      <c r="F2" s="88" t="s">
        <v>17</v>
      </c>
      <c r="G2" s="88" t="s">
        <v>0</v>
      </c>
      <c r="H2" s="88" t="s">
        <v>1</v>
      </c>
      <c r="I2" s="88" t="s">
        <v>490</v>
      </c>
    </row>
    <row r="3" spans="2:9" x14ac:dyDescent="0.25">
      <c r="B3" s="93" t="s">
        <v>537</v>
      </c>
      <c r="C3" s="89">
        <v>2</v>
      </c>
      <c r="D3" s="87">
        <v>1007</v>
      </c>
      <c r="E3" s="115">
        <v>2.0405092592592593E-2</v>
      </c>
      <c r="F3" s="87" t="s">
        <v>1142</v>
      </c>
      <c r="G3" s="87" t="s">
        <v>1087</v>
      </c>
      <c r="H3" s="87" t="s">
        <v>497</v>
      </c>
      <c r="I3" s="87" t="s">
        <v>533</v>
      </c>
    </row>
    <row r="4" spans="2:9" x14ac:dyDescent="0.25">
      <c r="B4" s="93"/>
      <c r="C4" s="89">
        <v>4</v>
      </c>
      <c r="D4" s="87">
        <v>1294</v>
      </c>
      <c r="E4" s="115">
        <v>2.0879629629629626E-2</v>
      </c>
      <c r="F4" s="87" t="s">
        <v>1359</v>
      </c>
      <c r="G4" s="87" t="s">
        <v>1384</v>
      </c>
      <c r="H4" s="87" t="s">
        <v>510</v>
      </c>
      <c r="I4" s="87" t="s">
        <v>541</v>
      </c>
    </row>
    <row r="5" spans="2:9" x14ac:dyDescent="0.25">
      <c r="B5" s="93"/>
      <c r="C5" s="89">
        <v>5</v>
      </c>
      <c r="D5" s="87">
        <v>1389</v>
      </c>
      <c r="E5" s="115">
        <v>2.0995370370370373E-2</v>
      </c>
      <c r="F5" s="87" t="s">
        <v>1129</v>
      </c>
      <c r="G5" s="87" t="s">
        <v>1385</v>
      </c>
      <c r="H5" s="87" t="s">
        <v>527</v>
      </c>
      <c r="I5" s="87" t="s">
        <v>545</v>
      </c>
    </row>
    <row r="6" spans="2:9" x14ac:dyDescent="0.25">
      <c r="B6" s="93"/>
      <c r="C6" s="89">
        <v>7</v>
      </c>
      <c r="D6" s="87">
        <v>1042</v>
      </c>
      <c r="E6" s="115">
        <v>2.1284722222222222E-2</v>
      </c>
      <c r="F6" s="87" t="s">
        <v>1340</v>
      </c>
      <c r="G6" s="87" t="s">
        <v>1100</v>
      </c>
      <c r="H6" s="87" t="s">
        <v>527</v>
      </c>
      <c r="I6" s="87" t="s">
        <v>571</v>
      </c>
    </row>
    <row r="7" spans="2:9" x14ac:dyDescent="0.25">
      <c r="B7" s="93"/>
      <c r="C7" s="87">
        <v>9</v>
      </c>
      <c r="D7" s="87">
        <v>1068</v>
      </c>
      <c r="E7" s="115">
        <v>2.2025462962962958E-2</v>
      </c>
      <c r="F7" s="87" t="s">
        <v>1288</v>
      </c>
      <c r="G7" s="87" t="s">
        <v>1364</v>
      </c>
      <c r="H7" s="87" t="s">
        <v>630</v>
      </c>
      <c r="I7" s="87" t="s">
        <v>583</v>
      </c>
    </row>
    <row r="8" spans="2:9" x14ac:dyDescent="0.25">
      <c r="B8" s="93"/>
      <c r="C8" s="89">
        <v>10</v>
      </c>
      <c r="D8" s="87">
        <v>1199</v>
      </c>
      <c r="E8" s="115">
        <v>2.238425925925926E-2</v>
      </c>
      <c r="F8" s="87" t="s">
        <v>857</v>
      </c>
      <c r="G8" s="87" t="s">
        <v>1388</v>
      </c>
      <c r="H8" s="87" t="s">
        <v>1389</v>
      </c>
      <c r="I8" s="87" t="s">
        <v>592</v>
      </c>
    </row>
    <row r="9" spans="2:9" x14ac:dyDescent="0.25">
      <c r="B9" s="93"/>
      <c r="C9" s="89">
        <v>11</v>
      </c>
      <c r="D9" s="87">
        <v>1214</v>
      </c>
      <c r="E9" s="115">
        <v>2.2708333333333334E-2</v>
      </c>
      <c r="F9" s="87" t="s">
        <v>1171</v>
      </c>
      <c r="G9" s="87" t="s">
        <v>1172</v>
      </c>
      <c r="H9" s="87" t="s">
        <v>581</v>
      </c>
      <c r="I9" s="87" t="s">
        <v>597</v>
      </c>
    </row>
    <row r="10" spans="2:9" x14ac:dyDescent="0.25">
      <c r="B10" s="93"/>
      <c r="C10" s="89">
        <v>12</v>
      </c>
      <c r="D10" s="87">
        <v>1002</v>
      </c>
      <c r="E10" s="115">
        <v>2.2800925925925929E-2</v>
      </c>
      <c r="F10" s="87" t="s">
        <v>779</v>
      </c>
      <c r="G10" s="87" t="s">
        <v>780</v>
      </c>
      <c r="H10" s="87" t="s">
        <v>497</v>
      </c>
      <c r="I10" s="87" t="s">
        <v>604</v>
      </c>
    </row>
    <row r="11" spans="2:9" x14ac:dyDescent="0.25">
      <c r="B11" s="93"/>
      <c r="C11" s="87">
        <v>14</v>
      </c>
      <c r="D11" s="87">
        <v>1278</v>
      </c>
      <c r="E11" s="115">
        <v>2.3784722222222221E-2</v>
      </c>
      <c r="F11" s="87" t="s">
        <v>691</v>
      </c>
      <c r="G11" s="87" t="s">
        <v>956</v>
      </c>
      <c r="H11" s="87" t="s">
        <v>1391</v>
      </c>
      <c r="I11" s="87" t="s">
        <v>613</v>
      </c>
    </row>
    <row r="12" spans="2:9" x14ac:dyDescent="0.25">
      <c r="B12" s="93"/>
      <c r="C12" s="87">
        <v>18</v>
      </c>
      <c r="D12" s="87">
        <v>1323</v>
      </c>
      <c r="E12" s="115">
        <v>2.4305555555555556E-2</v>
      </c>
      <c r="F12" s="87" t="s">
        <v>588</v>
      </c>
      <c r="G12" s="87" t="s">
        <v>1396</v>
      </c>
      <c r="H12" s="87" t="s">
        <v>497</v>
      </c>
      <c r="I12" s="87" t="s">
        <v>632</v>
      </c>
    </row>
    <row r="13" spans="2:9" x14ac:dyDescent="0.25">
      <c r="B13" s="93"/>
      <c r="C13" s="87">
        <v>21</v>
      </c>
      <c r="D13" s="87">
        <v>1392</v>
      </c>
      <c r="E13" s="115">
        <v>2.449074074074074E-2</v>
      </c>
      <c r="F13" s="87" t="s">
        <v>1400</v>
      </c>
      <c r="G13" s="87" t="s">
        <v>1401</v>
      </c>
      <c r="H13" s="87" t="s">
        <v>788</v>
      </c>
      <c r="I13" s="87" t="s">
        <v>637</v>
      </c>
    </row>
    <row r="14" spans="2:9" x14ac:dyDescent="0.25">
      <c r="B14" s="93"/>
      <c r="C14" s="87">
        <v>23</v>
      </c>
      <c r="D14" s="87">
        <v>1280</v>
      </c>
      <c r="E14" s="115">
        <v>2.525462962962963E-2</v>
      </c>
      <c r="F14" s="87" t="s">
        <v>1032</v>
      </c>
      <c r="G14" s="87" t="s">
        <v>1402</v>
      </c>
      <c r="H14" s="87" t="s">
        <v>504</v>
      </c>
      <c r="I14" s="87" t="s">
        <v>647</v>
      </c>
    </row>
    <row r="15" spans="2:9" x14ac:dyDescent="0.25">
      <c r="B15" s="93"/>
      <c r="C15" s="87">
        <v>24</v>
      </c>
      <c r="D15" s="87">
        <v>1221</v>
      </c>
      <c r="E15" s="115">
        <v>2.5370370370370366E-2</v>
      </c>
      <c r="F15" s="87" t="s">
        <v>1403</v>
      </c>
      <c r="G15" s="87" t="s">
        <v>1404</v>
      </c>
      <c r="H15" s="87" t="s">
        <v>1387</v>
      </c>
      <c r="I15" s="87" t="s">
        <v>651</v>
      </c>
    </row>
    <row r="16" spans="2:9" x14ac:dyDescent="0.25">
      <c r="B16" s="93"/>
      <c r="C16" s="87">
        <v>25</v>
      </c>
      <c r="D16" s="87">
        <v>1299</v>
      </c>
      <c r="E16" s="115">
        <v>2.5428240740740741E-2</v>
      </c>
      <c r="F16" s="87" t="s">
        <v>1405</v>
      </c>
      <c r="G16" s="87" t="s">
        <v>1406</v>
      </c>
      <c r="H16" s="87" t="s">
        <v>527</v>
      </c>
      <c r="I16" s="87" t="s">
        <v>653</v>
      </c>
    </row>
    <row r="17" spans="2:9" x14ac:dyDescent="0.25">
      <c r="B17" s="93"/>
      <c r="C17" s="87">
        <v>33</v>
      </c>
      <c r="D17" s="87">
        <v>1394</v>
      </c>
      <c r="E17" s="115">
        <v>2.6585648148148146E-2</v>
      </c>
      <c r="F17" s="87" t="s">
        <v>568</v>
      </c>
      <c r="G17" s="87" t="s">
        <v>951</v>
      </c>
      <c r="H17" s="87" t="s">
        <v>827</v>
      </c>
      <c r="I17" s="87" t="s">
        <v>674</v>
      </c>
    </row>
    <row r="18" spans="2:9" x14ac:dyDescent="0.25">
      <c r="B18" s="93"/>
      <c r="C18" s="89">
        <v>35</v>
      </c>
      <c r="D18" s="87">
        <v>1361</v>
      </c>
      <c r="E18" s="115">
        <v>2.7025462962962959E-2</v>
      </c>
      <c r="F18" s="87" t="s">
        <v>1411</v>
      </c>
      <c r="G18" s="87" t="s">
        <v>848</v>
      </c>
      <c r="H18" s="87" t="s">
        <v>1387</v>
      </c>
      <c r="I18" s="87" t="s">
        <v>701</v>
      </c>
    </row>
    <row r="19" spans="2:9" x14ac:dyDescent="0.25">
      <c r="B19" s="93"/>
      <c r="C19" s="87">
        <v>37</v>
      </c>
      <c r="D19" s="87">
        <v>1132</v>
      </c>
      <c r="E19" s="115">
        <v>2.71875E-2</v>
      </c>
      <c r="F19" s="87" t="s">
        <v>579</v>
      </c>
      <c r="G19" s="87" t="s">
        <v>580</v>
      </c>
      <c r="H19" s="87" t="s">
        <v>581</v>
      </c>
      <c r="I19" s="87" t="s">
        <v>713</v>
      </c>
    </row>
    <row r="20" spans="2:9" x14ac:dyDescent="0.25">
      <c r="B20" s="93"/>
      <c r="C20" s="87">
        <v>44</v>
      </c>
      <c r="D20" s="87">
        <v>1210</v>
      </c>
      <c r="E20" s="115">
        <v>2.8009259259259262E-2</v>
      </c>
      <c r="F20" s="87" t="s">
        <v>1411</v>
      </c>
      <c r="G20" s="87" t="s">
        <v>1416</v>
      </c>
      <c r="H20" s="87" t="s">
        <v>527</v>
      </c>
      <c r="I20" s="87" t="s">
        <v>734</v>
      </c>
    </row>
    <row r="21" spans="2:9" x14ac:dyDescent="0.25">
      <c r="B21" s="93"/>
      <c r="C21" s="87">
        <v>55</v>
      </c>
      <c r="D21" s="87">
        <v>1373</v>
      </c>
      <c r="E21" s="115">
        <v>2.8796296296296296E-2</v>
      </c>
      <c r="F21" s="87" t="s">
        <v>605</v>
      </c>
      <c r="G21" s="87" t="s">
        <v>1427</v>
      </c>
      <c r="H21" s="87" t="s">
        <v>595</v>
      </c>
      <c r="I21" s="87" t="s">
        <v>811</v>
      </c>
    </row>
    <row r="22" spans="2:9" x14ac:dyDescent="0.25">
      <c r="B22" s="93"/>
      <c r="C22" s="89">
        <v>58</v>
      </c>
      <c r="D22" s="87">
        <v>1197</v>
      </c>
      <c r="E22" s="115">
        <v>2.8969907407407406E-2</v>
      </c>
      <c r="F22" s="87" t="s">
        <v>1431</v>
      </c>
      <c r="G22" s="87" t="s">
        <v>1432</v>
      </c>
      <c r="H22" s="87" t="s">
        <v>788</v>
      </c>
      <c r="I22" s="87" t="s">
        <v>840</v>
      </c>
    </row>
    <row r="23" spans="2:9" x14ac:dyDescent="0.25">
      <c r="B23" s="93"/>
      <c r="C23" s="87">
        <v>63</v>
      </c>
      <c r="D23" s="87">
        <v>1061</v>
      </c>
      <c r="E23" s="115">
        <v>2.9259259259259259E-2</v>
      </c>
      <c r="F23" s="87" t="s">
        <v>1171</v>
      </c>
      <c r="G23" s="87" t="s">
        <v>1436</v>
      </c>
      <c r="H23" s="87" t="s">
        <v>581</v>
      </c>
      <c r="I23" s="87" t="s">
        <v>860</v>
      </c>
    </row>
    <row r="24" spans="2:9" x14ac:dyDescent="0.25">
      <c r="B24" s="93"/>
      <c r="C24" s="87">
        <v>64</v>
      </c>
      <c r="D24" s="87">
        <v>1268</v>
      </c>
      <c r="E24" s="115">
        <v>2.9270833333333333E-2</v>
      </c>
      <c r="F24" s="87" t="s">
        <v>1437</v>
      </c>
      <c r="G24" s="87" t="s">
        <v>1438</v>
      </c>
      <c r="H24" s="87" t="s">
        <v>581</v>
      </c>
      <c r="I24" s="87" t="s">
        <v>870</v>
      </c>
    </row>
    <row r="25" spans="2:9" x14ac:dyDescent="0.25">
      <c r="B25" s="93"/>
      <c r="C25" s="89">
        <v>65</v>
      </c>
      <c r="D25" s="87">
        <v>1244</v>
      </c>
      <c r="E25" s="115">
        <v>2.929398148148148E-2</v>
      </c>
      <c r="F25" s="87" t="s">
        <v>1439</v>
      </c>
      <c r="G25" s="87" t="s">
        <v>1440</v>
      </c>
      <c r="H25" s="87" t="s">
        <v>527</v>
      </c>
      <c r="I25" s="87" t="s">
        <v>879</v>
      </c>
    </row>
    <row r="26" spans="2:9" x14ac:dyDescent="0.25">
      <c r="B26" s="93"/>
      <c r="C26" s="87">
        <v>66</v>
      </c>
      <c r="D26" s="87">
        <v>1201</v>
      </c>
      <c r="E26" s="115">
        <v>2.9328703703703704E-2</v>
      </c>
      <c r="F26" s="87" t="s">
        <v>1168</v>
      </c>
      <c r="G26" s="87" t="s">
        <v>95</v>
      </c>
      <c r="H26" s="87" t="s">
        <v>527</v>
      </c>
      <c r="I26" s="87" t="s">
        <v>889</v>
      </c>
    </row>
    <row r="27" spans="2:9" x14ac:dyDescent="0.25">
      <c r="B27" s="93"/>
      <c r="C27" s="87">
        <v>68</v>
      </c>
      <c r="D27" s="87">
        <v>1013</v>
      </c>
      <c r="E27" s="115">
        <v>2.9398148148148149E-2</v>
      </c>
      <c r="F27" s="87" t="s">
        <v>629</v>
      </c>
      <c r="G27" s="87" t="s">
        <v>1441</v>
      </c>
      <c r="H27" s="87" t="s">
        <v>527</v>
      </c>
      <c r="I27" s="87" t="s">
        <v>894</v>
      </c>
    </row>
    <row r="28" spans="2:9" x14ac:dyDescent="0.25">
      <c r="B28" s="93"/>
      <c r="C28" s="89">
        <v>72</v>
      </c>
      <c r="D28" s="87">
        <v>1122</v>
      </c>
      <c r="E28" s="115">
        <v>2.9641203703703701E-2</v>
      </c>
      <c r="F28" s="87" t="s">
        <v>1090</v>
      </c>
      <c r="G28" s="87" t="s">
        <v>1444</v>
      </c>
      <c r="H28" s="87" t="s">
        <v>527</v>
      </c>
      <c r="I28" s="87" t="s">
        <v>921</v>
      </c>
    </row>
    <row r="29" spans="2:9" x14ac:dyDescent="0.25">
      <c r="B29" s="93"/>
      <c r="C29" s="87">
        <v>75</v>
      </c>
      <c r="D29" s="87">
        <v>1160</v>
      </c>
      <c r="E29" s="115">
        <v>2.9791666666666664E-2</v>
      </c>
      <c r="F29" s="87" t="s">
        <v>1447</v>
      </c>
      <c r="G29" s="87" t="s">
        <v>1181</v>
      </c>
      <c r="H29" s="87" t="s">
        <v>527</v>
      </c>
      <c r="I29" s="87" t="s">
        <v>944</v>
      </c>
    </row>
    <row r="30" spans="2:9" x14ac:dyDescent="0.25">
      <c r="B30" s="93"/>
      <c r="C30" s="87">
        <v>82</v>
      </c>
      <c r="D30" s="87">
        <v>1401</v>
      </c>
      <c r="E30" s="115">
        <v>3.0034722222222223E-2</v>
      </c>
      <c r="F30" s="87" t="s">
        <v>601</v>
      </c>
      <c r="G30" s="87" t="s">
        <v>602</v>
      </c>
      <c r="H30" s="87" t="s">
        <v>581</v>
      </c>
      <c r="I30" s="87" t="s">
        <v>966</v>
      </c>
    </row>
    <row r="31" spans="2:9" x14ac:dyDescent="0.25">
      <c r="B31" s="93"/>
      <c r="C31" s="87">
        <v>89</v>
      </c>
      <c r="D31" s="87">
        <v>1203</v>
      </c>
      <c r="E31" s="115">
        <v>3.0416666666666665E-2</v>
      </c>
      <c r="F31" s="87" t="s">
        <v>745</v>
      </c>
      <c r="G31" s="87" t="s">
        <v>1457</v>
      </c>
      <c r="H31" s="87" t="s">
        <v>527</v>
      </c>
      <c r="I31" s="87" t="s">
        <v>990</v>
      </c>
    </row>
    <row r="32" spans="2:9" x14ac:dyDescent="0.25">
      <c r="B32" s="93"/>
      <c r="C32" s="89">
        <v>96</v>
      </c>
      <c r="D32" s="87">
        <v>1238</v>
      </c>
      <c r="E32" s="115">
        <v>3.0868055555555555E-2</v>
      </c>
      <c r="F32" s="87" t="s">
        <v>1196</v>
      </c>
      <c r="G32" s="87" t="s">
        <v>1197</v>
      </c>
      <c r="H32" s="87" t="s">
        <v>1463</v>
      </c>
      <c r="I32" s="87" t="s">
        <v>1010</v>
      </c>
    </row>
    <row r="33" spans="2:9" x14ac:dyDescent="0.25">
      <c r="B33" s="93"/>
      <c r="C33" s="87">
        <v>102</v>
      </c>
      <c r="D33" s="87">
        <v>1237</v>
      </c>
      <c r="E33" s="115">
        <v>3.1111111111111107E-2</v>
      </c>
      <c r="F33" s="87" t="s">
        <v>1464</v>
      </c>
      <c r="G33" s="87" t="s">
        <v>742</v>
      </c>
      <c r="H33" s="87" t="s">
        <v>858</v>
      </c>
      <c r="I33" s="87" t="s">
        <v>1070</v>
      </c>
    </row>
    <row r="34" spans="2:9" x14ac:dyDescent="0.25">
      <c r="B34" s="93"/>
      <c r="C34" s="87">
        <v>104</v>
      </c>
      <c r="D34" s="87">
        <v>1372</v>
      </c>
      <c r="E34" s="115">
        <v>3.125E-2</v>
      </c>
      <c r="F34" s="87" t="s">
        <v>588</v>
      </c>
      <c r="G34" s="87" t="s">
        <v>1320</v>
      </c>
      <c r="H34" s="87" t="s">
        <v>531</v>
      </c>
      <c r="I34" s="87" t="s">
        <v>1074</v>
      </c>
    </row>
    <row r="35" spans="2:9" x14ac:dyDescent="0.25">
      <c r="B35" s="93"/>
      <c r="C35" s="87">
        <v>127</v>
      </c>
      <c r="D35" s="87">
        <v>1119</v>
      </c>
      <c r="E35" s="115">
        <v>3.2141203703703707E-2</v>
      </c>
      <c r="F35" s="87" t="s">
        <v>1366</v>
      </c>
      <c r="G35" s="87" t="s">
        <v>1367</v>
      </c>
      <c r="H35" s="87" t="s">
        <v>527</v>
      </c>
      <c r="I35" s="87" t="s">
        <v>1115</v>
      </c>
    </row>
    <row r="36" spans="2:9" x14ac:dyDescent="0.25">
      <c r="B36" s="93"/>
      <c r="C36" s="87">
        <v>149</v>
      </c>
      <c r="D36" s="87">
        <v>1035</v>
      </c>
      <c r="E36" s="115">
        <v>3.3136574074074075E-2</v>
      </c>
      <c r="F36" s="87" t="s">
        <v>605</v>
      </c>
      <c r="G36" s="87" t="s">
        <v>1328</v>
      </c>
      <c r="H36" s="87" t="s">
        <v>527</v>
      </c>
      <c r="I36" s="87" t="s">
        <v>1165</v>
      </c>
    </row>
    <row r="37" spans="2:9" x14ac:dyDescent="0.25">
      <c r="B37" s="93"/>
      <c r="C37" s="87">
        <v>158</v>
      </c>
      <c r="D37" s="87">
        <v>1147</v>
      </c>
      <c r="E37" s="115">
        <v>3.3611111111111112E-2</v>
      </c>
      <c r="F37" s="87" t="s">
        <v>635</v>
      </c>
      <c r="G37" s="87" t="s">
        <v>1508</v>
      </c>
      <c r="H37" s="87" t="s">
        <v>527</v>
      </c>
      <c r="I37" s="87" t="s">
        <v>1221</v>
      </c>
    </row>
    <row r="38" spans="2:9" x14ac:dyDescent="0.25">
      <c r="B38" s="93"/>
      <c r="C38" s="87">
        <v>194</v>
      </c>
      <c r="D38" s="87">
        <v>1358</v>
      </c>
      <c r="E38" s="115">
        <v>3.5937500000000004E-2</v>
      </c>
      <c r="F38" s="87" t="s">
        <v>1400</v>
      </c>
      <c r="G38" s="87" t="s">
        <v>1540</v>
      </c>
      <c r="H38" s="87" t="s">
        <v>527</v>
      </c>
      <c r="I38" s="87" t="s">
        <v>1301</v>
      </c>
    </row>
    <row r="39" spans="2:9" x14ac:dyDescent="0.25">
      <c r="B39" s="93"/>
      <c r="C39" s="87">
        <v>195</v>
      </c>
      <c r="D39" s="87">
        <v>1390</v>
      </c>
      <c r="E39" s="115">
        <v>3.6087962962962968E-2</v>
      </c>
      <c r="F39" s="87" t="s">
        <v>1541</v>
      </c>
      <c r="G39" s="87" t="s">
        <v>1542</v>
      </c>
      <c r="H39" s="87" t="s">
        <v>1231</v>
      </c>
      <c r="I39" s="87" t="s">
        <v>1302</v>
      </c>
    </row>
    <row r="40" spans="2:9" x14ac:dyDescent="0.25">
      <c r="B40" s="93"/>
      <c r="C40" s="87">
        <v>226</v>
      </c>
      <c r="D40" s="87">
        <v>1173</v>
      </c>
      <c r="E40" s="115">
        <v>3.8379629629629632E-2</v>
      </c>
      <c r="F40" s="87" t="s">
        <v>1134</v>
      </c>
      <c r="G40" s="87" t="s">
        <v>1573</v>
      </c>
      <c r="H40" s="87" t="s">
        <v>510</v>
      </c>
      <c r="I40" s="87" t="s">
        <v>1330</v>
      </c>
    </row>
    <row r="41" spans="2:9" x14ac:dyDescent="0.25">
      <c r="B41" s="93"/>
      <c r="C41" s="87">
        <v>259</v>
      </c>
      <c r="D41" s="87">
        <v>1194</v>
      </c>
      <c r="E41" s="115">
        <v>4.0509259259259259E-2</v>
      </c>
      <c r="F41" s="87" t="s">
        <v>629</v>
      </c>
      <c r="G41" s="87" t="s">
        <v>830</v>
      </c>
      <c r="H41" s="87" t="s">
        <v>827</v>
      </c>
      <c r="I41" s="87" t="s">
        <v>1346</v>
      </c>
    </row>
    <row r="42" spans="2:9" x14ac:dyDescent="0.25">
      <c r="B42" s="93"/>
      <c r="C42" s="87">
        <v>296</v>
      </c>
      <c r="D42" s="87">
        <v>1365</v>
      </c>
      <c r="E42" s="115">
        <v>4.5104166666666667E-2</v>
      </c>
      <c r="F42" s="87" t="s">
        <v>702</v>
      </c>
      <c r="G42" s="87" t="s">
        <v>1648</v>
      </c>
      <c r="H42" s="87" t="s">
        <v>527</v>
      </c>
      <c r="I42" s="87" t="s">
        <v>1357</v>
      </c>
    </row>
    <row r="43" spans="2:9" x14ac:dyDescent="0.25">
      <c r="B43" s="93"/>
      <c r="C43" s="87">
        <v>319</v>
      </c>
      <c r="D43" s="87">
        <v>1135</v>
      </c>
      <c r="E43" s="115">
        <v>6.3263888888888883E-2</v>
      </c>
      <c r="F43" s="87" t="s">
        <v>1678</v>
      </c>
      <c r="G43" s="87" t="s">
        <v>1635</v>
      </c>
      <c r="H43" s="87" t="s">
        <v>527</v>
      </c>
      <c r="I43" s="87" t="s">
        <v>1680</v>
      </c>
    </row>
    <row r="44" spans="2:9" x14ac:dyDescent="0.25">
      <c r="B44" s="93"/>
      <c r="C44" s="87" t="s">
        <v>493</v>
      </c>
      <c r="D44" s="87" t="s">
        <v>493</v>
      </c>
      <c r="E44" s="87" t="s">
        <v>493</v>
      </c>
      <c r="F44" s="87" t="s">
        <v>493</v>
      </c>
      <c r="G44" s="87" t="s">
        <v>493</v>
      </c>
      <c r="H44" s="87" t="s">
        <v>493</v>
      </c>
      <c r="I44" s="87" t="s">
        <v>493</v>
      </c>
    </row>
    <row r="45" spans="2:9" x14ac:dyDescent="0.25">
      <c r="B45" s="93" t="s">
        <v>600</v>
      </c>
      <c r="C45" s="87">
        <v>19</v>
      </c>
      <c r="D45" s="87">
        <v>1229</v>
      </c>
      <c r="E45" s="115">
        <v>2.4305555555555556E-2</v>
      </c>
      <c r="F45" s="87" t="s">
        <v>1397</v>
      </c>
      <c r="G45" s="87" t="s">
        <v>691</v>
      </c>
      <c r="H45" s="87" t="s">
        <v>1398</v>
      </c>
      <c r="I45" s="87" t="s">
        <v>506</v>
      </c>
    </row>
    <row r="46" spans="2:9" x14ac:dyDescent="0.25">
      <c r="B46" s="93"/>
      <c r="C46" s="87">
        <v>26</v>
      </c>
      <c r="D46" s="87">
        <v>1082</v>
      </c>
      <c r="E46" s="115">
        <v>2.5624999999999998E-2</v>
      </c>
      <c r="F46" s="87" t="s">
        <v>1407</v>
      </c>
      <c r="G46" s="87" t="s">
        <v>762</v>
      </c>
      <c r="H46" s="87" t="s">
        <v>527</v>
      </c>
      <c r="I46" s="87" t="s">
        <v>512</v>
      </c>
    </row>
    <row r="47" spans="2:9" x14ac:dyDescent="0.25">
      <c r="B47" s="93"/>
      <c r="C47" s="87">
        <v>60</v>
      </c>
      <c r="D47" s="87">
        <v>1011</v>
      </c>
      <c r="E47" s="115">
        <v>2.9027777777777777E-2</v>
      </c>
      <c r="F47" s="87" t="s">
        <v>1433</v>
      </c>
      <c r="G47" s="87" t="s">
        <v>1434</v>
      </c>
      <c r="H47" s="87" t="s">
        <v>510</v>
      </c>
      <c r="I47" s="87" t="s">
        <v>575</v>
      </c>
    </row>
    <row r="48" spans="2:9" x14ac:dyDescent="0.25">
      <c r="B48" s="93"/>
      <c r="C48" s="87">
        <v>73</v>
      </c>
      <c r="D48" s="87">
        <v>1270</v>
      </c>
      <c r="E48" s="115">
        <v>2.9652777777777778E-2</v>
      </c>
      <c r="F48" s="87" t="s">
        <v>759</v>
      </c>
      <c r="G48" s="87" t="s">
        <v>1445</v>
      </c>
      <c r="H48" s="87" t="s">
        <v>1231</v>
      </c>
      <c r="I48" s="87" t="s">
        <v>611</v>
      </c>
    </row>
    <row r="49" spans="2:9" x14ac:dyDescent="0.25">
      <c r="B49" s="93"/>
      <c r="C49" s="87">
        <v>88</v>
      </c>
      <c r="D49" s="87">
        <v>1245</v>
      </c>
      <c r="E49" s="115">
        <v>3.0324074074074073E-2</v>
      </c>
      <c r="F49" s="87" t="s">
        <v>1029</v>
      </c>
      <c r="G49" s="87" t="s">
        <v>1440</v>
      </c>
      <c r="H49" s="87" t="s">
        <v>527</v>
      </c>
      <c r="I49" s="87" t="s">
        <v>641</v>
      </c>
    </row>
    <row r="50" spans="2:9" x14ac:dyDescent="0.25">
      <c r="B50" s="93"/>
      <c r="C50" s="87">
        <v>99</v>
      </c>
      <c r="D50" s="87">
        <v>1163</v>
      </c>
      <c r="E50" s="115">
        <v>3.0983796296296297E-2</v>
      </c>
      <c r="F50" s="87" t="s">
        <v>897</v>
      </c>
      <c r="G50" s="87" t="s">
        <v>898</v>
      </c>
      <c r="H50" s="87" t="s">
        <v>788</v>
      </c>
      <c r="I50" s="87" t="s">
        <v>678</v>
      </c>
    </row>
    <row r="51" spans="2:9" x14ac:dyDescent="0.25">
      <c r="B51" s="93"/>
      <c r="C51" s="87">
        <v>106</v>
      </c>
      <c r="D51" s="87">
        <v>1069</v>
      </c>
      <c r="E51" s="115">
        <v>3.1319444444444448E-2</v>
      </c>
      <c r="F51" s="87" t="s">
        <v>935</v>
      </c>
      <c r="G51" s="87" t="s">
        <v>1448</v>
      </c>
      <c r="H51" s="87" t="s">
        <v>595</v>
      </c>
      <c r="I51" s="87" t="s">
        <v>685</v>
      </c>
    </row>
    <row r="52" spans="2:9" x14ac:dyDescent="0.25">
      <c r="B52" s="93"/>
      <c r="C52" s="87">
        <v>108</v>
      </c>
      <c r="D52" s="87">
        <v>1081</v>
      </c>
      <c r="E52" s="115">
        <v>3.1354166666666662E-2</v>
      </c>
      <c r="F52" s="87" t="s">
        <v>609</v>
      </c>
      <c r="G52" s="87" t="s">
        <v>92</v>
      </c>
      <c r="H52" s="87" t="s">
        <v>827</v>
      </c>
      <c r="I52" s="87" t="s">
        <v>693</v>
      </c>
    </row>
    <row r="53" spans="2:9" x14ac:dyDescent="0.25">
      <c r="B53" s="93"/>
      <c r="C53" s="87">
        <v>143</v>
      </c>
      <c r="D53" s="87">
        <v>1369</v>
      </c>
      <c r="E53" s="115">
        <v>3.2974537037037038E-2</v>
      </c>
      <c r="F53" s="87" t="s">
        <v>1499</v>
      </c>
      <c r="G53" s="87" t="s">
        <v>1500</v>
      </c>
      <c r="H53" s="87" t="s">
        <v>1501</v>
      </c>
      <c r="I53" s="87" t="s">
        <v>799</v>
      </c>
    </row>
    <row r="54" spans="2:9" x14ac:dyDescent="0.25">
      <c r="B54" s="93"/>
      <c r="C54" s="87">
        <v>144</v>
      </c>
      <c r="D54" s="87">
        <v>1289</v>
      </c>
      <c r="E54" s="115">
        <v>3.2974537037037038E-2</v>
      </c>
      <c r="F54" s="87" t="s">
        <v>621</v>
      </c>
      <c r="G54" s="87" t="s">
        <v>622</v>
      </c>
      <c r="H54" s="87" t="s">
        <v>1502</v>
      </c>
      <c r="I54" s="87" t="s">
        <v>802</v>
      </c>
    </row>
    <row r="55" spans="2:9" x14ac:dyDescent="0.25">
      <c r="B55" s="93"/>
      <c r="C55" s="87">
        <v>159</v>
      </c>
      <c r="D55" s="87">
        <v>1112</v>
      </c>
      <c r="E55" s="115">
        <v>3.3611111111111112E-2</v>
      </c>
      <c r="F55" s="87" t="s">
        <v>1509</v>
      </c>
      <c r="G55" s="87" t="s">
        <v>1510</v>
      </c>
      <c r="H55" s="87" t="s">
        <v>1137</v>
      </c>
      <c r="I55" s="87" t="s">
        <v>822</v>
      </c>
    </row>
    <row r="56" spans="2:9" x14ac:dyDescent="0.25">
      <c r="B56" s="93"/>
      <c r="C56" s="87">
        <v>192</v>
      </c>
      <c r="D56" s="87">
        <v>1312</v>
      </c>
      <c r="E56" s="115">
        <v>3.5868055555555556E-2</v>
      </c>
      <c r="F56" s="87" t="s">
        <v>1538</v>
      </c>
      <c r="G56" s="87" t="s">
        <v>1539</v>
      </c>
      <c r="H56" s="87" t="s">
        <v>527</v>
      </c>
      <c r="I56" s="87" t="s">
        <v>923</v>
      </c>
    </row>
    <row r="57" spans="2:9" x14ac:dyDescent="0.25">
      <c r="B57" s="93"/>
      <c r="C57" s="87">
        <v>202</v>
      </c>
      <c r="D57" s="87">
        <v>1180</v>
      </c>
      <c r="E57" s="115">
        <v>3.6400462962962961E-2</v>
      </c>
      <c r="F57" s="87" t="s">
        <v>1549</v>
      </c>
      <c r="G57" s="87" t="s">
        <v>1550</v>
      </c>
      <c r="H57" s="87" t="s">
        <v>510</v>
      </c>
      <c r="I57" s="87" t="s">
        <v>940</v>
      </c>
    </row>
    <row r="58" spans="2:9" x14ac:dyDescent="0.25">
      <c r="B58" s="93"/>
      <c r="C58" s="87">
        <v>215</v>
      </c>
      <c r="D58" s="87">
        <v>1292</v>
      </c>
      <c r="E58" s="115">
        <v>3.7361111111111109E-2</v>
      </c>
      <c r="F58" s="87" t="s">
        <v>1565</v>
      </c>
      <c r="G58" s="87" t="s">
        <v>679</v>
      </c>
      <c r="H58" s="87" t="s">
        <v>595</v>
      </c>
      <c r="I58" s="87" t="s">
        <v>993</v>
      </c>
    </row>
    <row r="59" spans="2:9" x14ac:dyDescent="0.25">
      <c r="B59" s="93"/>
      <c r="C59" s="87">
        <v>237</v>
      </c>
      <c r="D59" s="87">
        <v>1266</v>
      </c>
      <c r="E59" s="115">
        <v>3.9027777777777779E-2</v>
      </c>
      <c r="F59" s="87" t="s">
        <v>1029</v>
      </c>
      <c r="G59" s="87" t="s">
        <v>1238</v>
      </c>
      <c r="H59" s="87" t="s">
        <v>527</v>
      </c>
      <c r="I59" s="87" t="s">
        <v>1051</v>
      </c>
    </row>
    <row r="60" spans="2:9" x14ac:dyDescent="0.25">
      <c r="B60" s="93"/>
      <c r="C60" s="87">
        <v>251</v>
      </c>
      <c r="D60" s="87">
        <v>1233</v>
      </c>
      <c r="E60" s="115">
        <v>4.0057870370370369E-2</v>
      </c>
      <c r="F60" s="87" t="s">
        <v>1599</v>
      </c>
      <c r="G60" s="87" t="s">
        <v>1600</v>
      </c>
      <c r="H60" s="87" t="s">
        <v>504</v>
      </c>
      <c r="I60" s="87" t="s">
        <v>1080</v>
      </c>
    </row>
    <row r="61" spans="2:9" x14ac:dyDescent="0.25">
      <c r="B61" s="93"/>
      <c r="C61" s="87">
        <v>252</v>
      </c>
      <c r="D61" s="87">
        <v>1196</v>
      </c>
      <c r="E61" s="115">
        <v>4.010416666666667E-2</v>
      </c>
      <c r="F61" s="87" t="s">
        <v>1565</v>
      </c>
      <c r="G61" s="87" t="s">
        <v>1601</v>
      </c>
      <c r="H61" s="87" t="s">
        <v>510</v>
      </c>
      <c r="I61" s="87" t="s">
        <v>1086</v>
      </c>
    </row>
    <row r="62" spans="2:9" x14ac:dyDescent="0.25">
      <c r="B62" s="93"/>
      <c r="C62" s="87">
        <v>274</v>
      </c>
      <c r="D62" s="87">
        <v>1159</v>
      </c>
      <c r="E62" s="115">
        <v>4.2407407407407401E-2</v>
      </c>
      <c r="F62" s="87" t="s">
        <v>1625</v>
      </c>
      <c r="G62" s="87" t="s">
        <v>1181</v>
      </c>
      <c r="H62" s="87" t="s">
        <v>527</v>
      </c>
      <c r="I62" s="87" t="s">
        <v>1180</v>
      </c>
    </row>
    <row r="63" spans="2:9" x14ac:dyDescent="0.25">
      <c r="B63" s="93"/>
      <c r="C63" s="87">
        <v>279</v>
      </c>
      <c r="D63" s="87">
        <v>1383</v>
      </c>
      <c r="E63" s="115">
        <v>4.3344907407407408E-2</v>
      </c>
      <c r="F63" s="87" t="s">
        <v>638</v>
      </c>
      <c r="G63" s="87" t="s">
        <v>639</v>
      </c>
      <c r="H63" s="87" t="s">
        <v>527</v>
      </c>
      <c r="I63" s="87" t="s">
        <v>1190</v>
      </c>
    </row>
    <row r="64" spans="2:9" x14ac:dyDescent="0.25">
      <c r="B64" s="93"/>
      <c r="C64" s="89">
        <v>281</v>
      </c>
      <c r="D64" s="87">
        <v>1308</v>
      </c>
      <c r="E64" s="115">
        <v>4.3437499999999997E-2</v>
      </c>
      <c r="F64" s="87" t="s">
        <v>1565</v>
      </c>
      <c r="G64" s="87" t="s">
        <v>1633</v>
      </c>
      <c r="H64" s="87" t="s">
        <v>1473</v>
      </c>
      <c r="I64" s="87" t="s">
        <v>1195</v>
      </c>
    </row>
    <row r="65" spans="2:9" x14ac:dyDescent="0.25">
      <c r="B65" s="93"/>
      <c r="C65" s="87">
        <v>290</v>
      </c>
      <c r="D65" s="87">
        <v>1033</v>
      </c>
      <c r="E65" s="115">
        <v>4.449074074074074E-2</v>
      </c>
      <c r="F65" s="87" t="s">
        <v>1641</v>
      </c>
      <c r="G65" s="87" t="s">
        <v>1642</v>
      </c>
      <c r="H65" s="87" t="s">
        <v>1640</v>
      </c>
      <c r="I65" s="87" t="s">
        <v>1224</v>
      </c>
    </row>
    <row r="66" spans="2:9" x14ac:dyDescent="0.25">
      <c r="B66" s="93"/>
      <c r="C66" s="87">
        <v>294</v>
      </c>
      <c r="D66" s="87">
        <v>1139</v>
      </c>
      <c r="E66" s="115">
        <v>4.4988425925925925E-2</v>
      </c>
      <c r="F66" s="87" t="s">
        <v>1645</v>
      </c>
      <c r="G66" s="87" t="s">
        <v>1646</v>
      </c>
      <c r="H66" s="87" t="s">
        <v>527</v>
      </c>
      <c r="I66" s="87" t="s">
        <v>1237</v>
      </c>
    </row>
    <row r="67" spans="2:9" x14ac:dyDescent="0.25">
      <c r="B67" s="93"/>
      <c r="C67" s="87">
        <v>299</v>
      </c>
      <c r="D67" s="87">
        <v>1219</v>
      </c>
      <c r="E67" s="115">
        <v>4.6261574074074073E-2</v>
      </c>
      <c r="F67" s="87" t="s">
        <v>1565</v>
      </c>
      <c r="G67" s="87" t="s">
        <v>1091</v>
      </c>
      <c r="H67" s="87" t="s">
        <v>1231</v>
      </c>
      <c r="I67" s="87" t="s">
        <v>1262</v>
      </c>
    </row>
    <row r="68" spans="2:9" x14ac:dyDescent="0.25">
      <c r="B68" s="93"/>
      <c r="C68" s="87">
        <v>309</v>
      </c>
      <c r="D68" s="87">
        <v>1003</v>
      </c>
      <c r="E68" s="115">
        <v>5.0856481481481482E-2</v>
      </c>
      <c r="F68" s="87" t="s">
        <v>1666</v>
      </c>
      <c r="G68" s="87" t="s">
        <v>780</v>
      </c>
      <c r="H68" s="87" t="s">
        <v>527</v>
      </c>
      <c r="I68" s="87" t="s">
        <v>1285</v>
      </c>
    </row>
    <row r="69" spans="2:9" x14ac:dyDescent="0.25">
      <c r="B69" s="93"/>
      <c r="C69" s="87">
        <v>320</v>
      </c>
      <c r="D69" s="87">
        <v>1395</v>
      </c>
      <c r="E69" s="115">
        <v>6.4432870370370363E-2</v>
      </c>
      <c r="F69" s="87" t="s">
        <v>1681</v>
      </c>
      <c r="G69" s="87" t="s">
        <v>1682</v>
      </c>
      <c r="H69" s="87" t="s">
        <v>527</v>
      </c>
      <c r="I69" s="87" t="s">
        <v>1310</v>
      </c>
    </row>
    <row r="70" spans="2:9" x14ac:dyDescent="0.25">
      <c r="B70" s="93" t="s">
        <v>534</v>
      </c>
      <c r="C70" s="87">
        <v>1</v>
      </c>
      <c r="D70" s="87">
        <v>1012</v>
      </c>
      <c r="E70" s="115">
        <v>1.9675925925925927E-2</v>
      </c>
      <c r="F70" s="87" t="s">
        <v>1380</v>
      </c>
      <c r="G70" s="87" t="s">
        <v>1381</v>
      </c>
      <c r="H70" s="87" t="s">
        <v>1382</v>
      </c>
      <c r="I70" s="87" t="s">
        <v>519</v>
      </c>
    </row>
    <row r="71" spans="2:9" x14ac:dyDescent="0.25">
      <c r="B71" s="93"/>
      <c r="C71" s="87">
        <v>3</v>
      </c>
      <c r="D71" s="87">
        <v>1044</v>
      </c>
      <c r="E71" s="115">
        <v>2.074074074074074E-2</v>
      </c>
      <c r="F71" s="87" t="s">
        <v>629</v>
      </c>
      <c r="G71" s="87" t="s">
        <v>1383</v>
      </c>
      <c r="H71" s="87" t="s">
        <v>510</v>
      </c>
      <c r="I71" s="87" t="s">
        <v>536</v>
      </c>
    </row>
    <row r="72" spans="2:9" x14ac:dyDescent="0.25">
      <c r="B72" s="93"/>
      <c r="C72" s="87">
        <v>15</v>
      </c>
      <c r="D72" s="87">
        <v>1399</v>
      </c>
      <c r="E72" s="115">
        <v>2.3969907407407409E-2</v>
      </c>
      <c r="F72" s="87" t="s">
        <v>593</v>
      </c>
      <c r="G72" s="87" t="s">
        <v>1392</v>
      </c>
      <c r="H72" s="87" t="s">
        <v>1387</v>
      </c>
      <c r="I72" s="87" t="s">
        <v>618</v>
      </c>
    </row>
    <row r="73" spans="2:9" x14ac:dyDescent="0.25">
      <c r="B73" s="93"/>
      <c r="C73" s="87">
        <v>28</v>
      </c>
      <c r="D73" s="87">
        <v>1102</v>
      </c>
      <c r="E73" s="115">
        <v>2.6064814814814815E-2</v>
      </c>
      <c r="F73" s="87" t="s">
        <v>1361</v>
      </c>
      <c r="G73" s="87" t="s">
        <v>1408</v>
      </c>
      <c r="H73" s="87" t="s">
        <v>581</v>
      </c>
      <c r="I73" s="87" t="s">
        <v>663</v>
      </c>
    </row>
    <row r="74" spans="2:9" x14ac:dyDescent="0.25">
      <c r="B74" s="93"/>
      <c r="C74" s="87">
        <v>36</v>
      </c>
      <c r="D74" s="87">
        <v>1101</v>
      </c>
      <c r="E74" s="115">
        <v>2.7152777777777779E-2</v>
      </c>
      <c r="F74" s="87" t="s">
        <v>1412</v>
      </c>
      <c r="G74" s="87" t="s">
        <v>1413</v>
      </c>
      <c r="H74" s="87" t="s">
        <v>1137</v>
      </c>
      <c r="I74" s="87" t="s">
        <v>704</v>
      </c>
    </row>
    <row r="75" spans="2:9" x14ac:dyDescent="0.25">
      <c r="B75" s="93"/>
      <c r="C75" s="87">
        <v>52</v>
      </c>
      <c r="D75" s="87">
        <v>1333</v>
      </c>
      <c r="E75" s="115">
        <v>2.8715277777777781E-2</v>
      </c>
      <c r="F75" s="87" t="s">
        <v>1422</v>
      </c>
      <c r="G75" s="87" t="s">
        <v>1423</v>
      </c>
      <c r="H75" s="87" t="s">
        <v>527</v>
      </c>
      <c r="I75" s="87" t="s">
        <v>790</v>
      </c>
    </row>
    <row r="76" spans="2:9" x14ac:dyDescent="0.25">
      <c r="B76" s="93"/>
      <c r="C76" s="87">
        <v>86</v>
      </c>
      <c r="D76" s="87">
        <v>1298</v>
      </c>
      <c r="E76" s="115">
        <v>3.0185185185185186E-2</v>
      </c>
      <c r="F76" s="87" t="s">
        <v>996</v>
      </c>
      <c r="G76" s="87" t="s">
        <v>1455</v>
      </c>
      <c r="H76" s="87" t="s">
        <v>527</v>
      </c>
      <c r="I76" s="87" t="s">
        <v>979</v>
      </c>
    </row>
    <row r="77" spans="2:9" x14ac:dyDescent="0.25">
      <c r="B77" s="93"/>
      <c r="C77" s="87">
        <v>101</v>
      </c>
      <c r="D77" s="87">
        <v>1287</v>
      </c>
      <c r="E77" s="115">
        <v>3.1053240740740742E-2</v>
      </c>
      <c r="F77" s="87" t="s">
        <v>588</v>
      </c>
      <c r="G77" s="87" t="s">
        <v>589</v>
      </c>
      <c r="H77" s="87" t="s">
        <v>510</v>
      </c>
      <c r="I77" s="87" t="s">
        <v>1055</v>
      </c>
    </row>
    <row r="78" spans="2:9" x14ac:dyDescent="0.25">
      <c r="B78" s="93"/>
      <c r="C78" s="87">
        <v>136</v>
      </c>
      <c r="D78" s="87">
        <v>1021</v>
      </c>
      <c r="E78" s="115">
        <v>3.2719907407407406E-2</v>
      </c>
      <c r="F78" s="87" t="s">
        <v>1360</v>
      </c>
      <c r="G78" s="87" t="s">
        <v>1493</v>
      </c>
      <c r="H78" s="87" t="s">
        <v>527</v>
      </c>
      <c r="I78" s="87" t="s">
        <v>1144</v>
      </c>
    </row>
    <row r="79" spans="2:9" x14ac:dyDescent="0.25">
      <c r="B79" s="93"/>
      <c r="C79" s="87">
        <v>153</v>
      </c>
      <c r="D79" s="87">
        <v>1329</v>
      </c>
      <c r="E79" s="115">
        <v>3.3287037037037039E-2</v>
      </c>
      <c r="F79" s="87" t="s">
        <v>1504</v>
      </c>
      <c r="G79" s="87" t="s">
        <v>1505</v>
      </c>
      <c r="H79" s="87" t="s">
        <v>504</v>
      </c>
      <c r="I79" s="87" t="s">
        <v>1189</v>
      </c>
    </row>
    <row r="80" spans="2:9" x14ac:dyDescent="0.25">
      <c r="B80" s="93"/>
      <c r="C80" s="87">
        <v>155</v>
      </c>
      <c r="D80" s="87">
        <v>1345</v>
      </c>
      <c r="E80" s="115">
        <v>3.3472222222222223E-2</v>
      </c>
      <c r="F80" s="87" t="s">
        <v>745</v>
      </c>
      <c r="G80" s="87" t="s">
        <v>912</v>
      </c>
      <c r="H80" s="87" t="s">
        <v>504</v>
      </c>
      <c r="I80" s="87" t="s">
        <v>1199</v>
      </c>
    </row>
    <row r="81" spans="2:9" x14ac:dyDescent="0.25">
      <c r="B81" s="93"/>
      <c r="C81" s="87">
        <v>168</v>
      </c>
      <c r="D81" s="87">
        <v>1355</v>
      </c>
      <c r="E81" s="115">
        <v>3.4236111111111113E-2</v>
      </c>
      <c r="F81" s="87" t="s">
        <v>745</v>
      </c>
      <c r="G81" s="87" t="s">
        <v>1517</v>
      </c>
      <c r="H81" s="87" t="s">
        <v>523</v>
      </c>
      <c r="I81" s="87" t="s">
        <v>1255</v>
      </c>
    </row>
    <row r="82" spans="2:9" x14ac:dyDescent="0.25">
      <c r="B82" s="93"/>
      <c r="C82" s="87">
        <v>188</v>
      </c>
      <c r="D82" s="87">
        <v>1344</v>
      </c>
      <c r="E82" s="115">
        <v>3.5451388888888886E-2</v>
      </c>
      <c r="F82" s="87" t="s">
        <v>635</v>
      </c>
      <c r="G82" s="87" t="s">
        <v>912</v>
      </c>
      <c r="H82" s="87" t="s">
        <v>527</v>
      </c>
      <c r="I82" s="87" t="s">
        <v>1275</v>
      </c>
    </row>
    <row r="83" spans="2:9" x14ac:dyDescent="0.25">
      <c r="B83" s="93"/>
      <c r="C83" s="87">
        <v>196</v>
      </c>
      <c r="D83" s="87">
        <v>1249</v>
      </c>
      <c r="E83" s="115">
        <v>3.6111111111111115E-2</v>
      </c>
      <c r="F83" s="87" t="s">
        <v>1412</v>
      </c>
      <c r="G83" s="87" t="s">
        <v>724</v>
      </c>
      <c r="H83" s="87" t="s">
        <v>581</v>
      </c>
      <c r="I83" s="87" t="s">
        <v>1311</v>
      </c>
    </row>
    <row r="84" spans="2:9" x14ac:dyDescent="0.25">
      <c r="B84" s="93"/>
      <c r="C84" s="89">
        <v>204</v>
      </c>
      <c r="D84" s="87">
        <v>1058</v>
      </c>
      <c r="E84" s="115">
        <v>3.6550925925925924E-2</v>
      </c>
      <c r="F84" s="87" t="s">
        <v>724</v>
      </c>
      <c r="G84" s="87" t="s">
        <v>725</v>
      </c>
      <c r="H84" s="87" t="s">
        <v>726</v>
      </c>
      <c r="I84" s="87" t="s">
        <v>1315</v>
      </c>
    </row>
    <row r="85" spans="2:9" x14ac:dyDescent="0.25">
      <c r="B85" s="93"/>
      <c r="C85" s="87">
        <v>205</v>
      </c>
      <c r="D85" s="87">
        <v>1402</v>
      </c>
      <c r="E85" s="115">
        <v>3.6666666666666667E-2</v>
      </c>
      <c r="F85" s="87" t="s">
        <v>1552</v>
      </c>
      <c r="G85" s="87" t="s">
        <v>907</v>
      </c>
      <c r="H85" s="87" t="s">
        <v>1553</v>
      </c>
      <c r="I85" s="87" t="s">
        <v>1317</v>
      </c>
    </row>
    <row r="86" spans="2:9" x14ac:dyDescent="0.25">
      <c r="B86" s="93"/>
      <c r="C86" s="89">
        <v>207</v>
      </c>
      <c r="D86" s="87">
        <v>1022</v>
      </c>
      <c r="E86" s="115">
        <v>3.6909722222222226E-2</v>
      </c>
      <c r="F86" s="87" t="s">
        <v>605</v>
      </c>
      <c r="G86" s="87" t="s">
        <v>1556</v>
      </c>
      <c r="H86" s="87" t="s">
        <v>527</v>
      </c>
      <c r="I86" s="87" t="s">
        <v>1319</v>
      </c>
    </row>
    <row r="87" spans="2:9" x14ac:dyDescent="0.25">
      <c r="B87" s="93"/>
      <c r="C87" s="87">
        <v>316</v>
      </c>
      <c r="D87" s="87">
        <v>1190</v>
      </c>
      <c r="E87" s="115">
        <v>5.2037037037037041E-2</v>
      </c>
      <c r="F87" s="87" t="s">
        <v>1672</v>
      </c>
      <c r="G87" s="87" t="s">
        <v>1673</v>
      </c>
      <c r="H87" s="87" t="s">
        <v>527</v>
      </c>
      <c r="I87" s="87" t="s">
        <v>1674</v>
      </c>
    </row>
    <row r="88" spans="2:9" x14ac:dyDescent="0.25">
      <c r="B88" s="93" t="s">
        <v>572</v>
      </c>
      <c r="C88" s="87">
        <v>6</v>
      </c>
      <c r="D88" s="87">
        <v>1074</v>
      </c>
      <c r="E88" s="115">
        <v>2.1134259259259259E-2</v>
      </c>
      <c r="F88" s="87" t="s">
        <v>1168</v>
      </c>
      <c r="G88" s="87" t="s">
        <v>1256</v>
      </c>
      <c r="H88" s="87" t="s">
        <v>595</v>
      </c>
      <c r="I88" s="87" t="s">
        <v>563</v>
      </c>
    </row>
    <row r="89" spans="2:9" x14ac:dyDescent="0.25">
      <c r="B89" s="93"/>
      <c r="C89" s="87">
        <v>8</v>
      </c>
      <c r="D89" s="87">
        <v>1217</v>
      </c>
      <c r="E89" s="115">
        <v>2.1979166666666664E-2</v>
      </c>
      <c r="F89" s="87" t="s">
        <v>642</v>
      </c>
      <c r="G89" s="87" t="s">
        <v>1386</v>
      </c>
      <c r="H89" s="87" t="s">
        <v>1387</v>
      </c>
      <c r="I89" s="87" t="s">
        <v>578</v>
      </c>
    </row>
    <row r="90" spans="2:9" x14ac:dyDescent="0.25">
      <c r="B90" s="93"/>
      <c r="C90" s="87">
        <v>17</v>
      </c>
      <c r="D90" s="87">
        <v>1001</v>
      </c>
      <c r="E90" s="115">
        <v>2.4212962962962964E-2</v>
      </c>
      <c r="F90" s="87" t="s">
        <v>1394</v>
      </c>
      <c r="G90" s="87" t="s">
        <v>1395</v>
      </c>
      <c r="H90" s="87" t="s">
        <v>595</v>
      </c>
      <c r="I90" s="87" t="s">
        <v>628</v>
      </c>
    </row>
    <row r="91" spans="2:9" x14ac:dyDescent="0.25">
      <c r="B91" s="93"/>
      <c r="C91" s="89">
        <v>31</v>
      </c>
      <c r="D91" s="87">
        <v>1025</v>
      </c>
      <c r="E91" s="115">
        <v>2.6342592592592588E-2</v>
      </c>
      <c r="F91" s="87" t="s">
        <v>702</v>
      </c>
      <c r="G91" s="87" t="s">
        <v>496</v>
      </c>
      <c r="H91" s="87" t="s">
        <v>527</v>
      </c>
      <c r="I91" s="87" t="s">
        <v>672</v>
      </c>
    </row>
    <row r="92" spans="2:9" x14ac:dyDescent="0.25">
      <c r="B92" s="93"/>
      <c r="C92" s="87">
        <v>46</v>
      </c>
      <c r="D92" s="87">
        <v>1056</v>
      </c>
      <c r="E92" s="115">
        <v>2.8171296296296302E-2</v>
      </c>
      <c r="F92" s="87" t="s">
        <v>568</v>
      </c>
      <c r="G92" s="87" t="s">
        <v>569</v>
      </c>
      <c r="H92" s="87" t="s">
        <v>527</v>
      </c>
      <c r="I92" s="87" t="s">
        <v>741</v>
      </c>
    </row>
    <row r="93" spans="2:9" x14ac:dyDescent="0.25">
      <c r="B93" s="93"/>
      <c r="C93" s="87">
        <v>47</v>
      </c>
      <c r="D93" s="87">
        <v>1277</v>
      </c>
      <c r="E93" s="115">
        <v>2.8449074074074075E-2</v>
      </c>
      <c r="F93" s="87" t="s">
        <v>1417</v>
      </c>
      <c r="G93" s="87" t="s">
        <v>956</v>
      </c>
      <c r="H93" s="87" t="s">
        <v>1418</v>
      </c>
      <c r="I93" s="87" t="s">
        <v>747</v>
      </c>
    </row>
    <row r="94" spans="2:9" x14ac:dyDescent="0.25">
      <c r="B94" s="93"/>
      <c r="C94" s="87">
        <v>54</v>
      </c>
      <c r="D94" s="87">
        <v>1263</v>
      </c>
      <c r="E94" s="115">
        <v>2.8784722222222225E-2</v>
      </c>
      <c r="F94" s="87" t="s">
        <v>1426</v>
      </c>
      <c r="G94" s="87" t="s">
        <v>1247</v>
      </c>
      <c r="H94" s="87" t="s">
        <v>1095</v>
      </c>
      <c r="I94" s="87" t="s">
        <v>806</v>
      </c>
    </row>
    <row r="95" spans="2:9" x14ac:dyDescent="0.25">
      <c r="B95" s="93"/>
      <c r="C95" s="87">
        <v>67</v>
      </c>
      <c r="D95" s="87">
        <v>1008</v>
      </c>
      <c r="E95" s="115">
        <v>2.9386574074074075E-2</v>
      </c>
      <c r="F95" s="87" t="s">
        <v>593</v>
      </c>
      <c r="G95" s="87" t="s">
        <v>594</v>
      </c>
      <c r="H95" s="87" t="s">
        <v>595</v>
      </c>
      <c r="I95" s="87" t="s">
        <v>892</v>
      </c>
    </row>
    <row r="96" spans="2:9" x14ac:dyDescent="0.25">
      <c r="B96" s="93"/>
      <c r="C96" s="87">
        <v>74</v>
      </c>
      <c r="D96" s="87">
        <v>1204</v>
      </c>
      <c r="E96" s="115">
        <v>2.97337962962963E-2</v>
      </c>
      <c r="F96" s="87" t="s">
        <v>642</v>
      </c>
      <c r="G96" s="87" t="s">
        <v>1446</v>
      </c>
      <c r="H96" s="87" t="s">
        <v>527</v>
      </c>
      <c r="I96" s="87" t="s">
        <v>934</v>
      </c>
    </row>
    <row r="97" spans="2:9" x14ac:dyDescent="0.25">
      <c r="B97" s="93"/>
      <c r="C97" s="87">
        <v>83</v>
      </c>
      <c r="D97" s="87">
        <v>1391</v>
      </c>
      <c r="E97" s="115">
        <v>3.0115740740740738E-2</v>
      </c>
      <c r="F97" s="87" t="s">
        <v>642</v>
      </c>
      <c r="G97" s="87" t="s">
        <v>89</v>
      </c>
      <c r="H97" s="87" t="s">
        <v>497</v>
      </c>
      <c r="I97" s="87" t="s">
        <v>972</v>
      </c>
    </row>
    <row r="98" spans="2:9" x14ac:dyDescent="0.25">
      <c r="B98" s="93"/>
      <c r="C98" s="89">
        <v>98</v>
      </c>
      <c r="D98" s="87">
        <v>1031</v>
      </c>
      <c r="E98" s="115">
        <v>3.0972222222222224E-2</v>
      </c>
      <c r="F98" s="87" t="s">
        <v>945</v>
      </c>
      <c r="G98" s="87" t="s">
        <v>1022</v>
      </c>
      <c r="H98" s="87" t="s">
        <v>858</v>
      </c>
      <c r="I98" s="87" t="s">
        <v>1042</v>
      </c>
    </row>
    <row r="99" spans="2:9" x14ac:dyDescent="0.25">
      <c r="B99" s="93"/>
      <c r="C99" s="87">
        <v>119</v>
      </c>
      <c r="D99" s="87">
        <v>1216</v>
      </c>
      <c r="E99" s="115">
        <v>3.1817129629629633E-2</v>
      </c>
      <c r="F99" s="87" t="s">
        <v>642</v>
      </c>
      <c r="G99" s="87" t="s">
        <v>1478</v>
      </c>
      <c r="H99" s="87" t="s">
        <v>527</v>
      </c>
      <c r="I99" s="87" t="s">
        <v>1104</v>
      </c>
    </row>
    <row r="100" spans="2:9" x14ac:dyDescent="0.25">
      <c r="B100" s="93"/>
      <c r="C100" s="87">
        <v>122</v>
      </c>
      <c r="D100" s="87">
        <v>1362</v>
      </c>
      <c r="E100" s="115">
        <v>3.201388888888889E-2</v>
      </c>
      <c r="F100" s="87" t="s">
        <v>1288</v>
      </c>
      <c r="G100" s="87" t="s">
        <v>1127</v>
      </c>
      <c r="H100" s="87" t="s">
        <v>510</v>
      </c>
      <c r="I100" s="87" t="s">
        <v>1111</v>
      </c>
    </row>
    <row r="101" spans="2:9" x14ac:dyDescent="0.25">
      <c r="B101" s="93"/>
      <c r="C101" s="87">
        <v>150</v>
      </c>
      <c r="D101" s="87">
        <v>1107</v>
      </c>
      <c r="E101" s="115">
        <v>3.3159722222222222E-2</v>
      </c>
      <c r="F101" s="87" t="s">
        <v>745</v>
      </c>
      <c r="G101" s="87" t="s">
        <v>509</v>
      </c>
      <c r="H101" s="87" t="s">
        <v>581</v>
      </c>
      <c r="I101" s="87" t="s">
        <v>1170</v>
      </c>
    </row>
    <row r="102" spans="2:9" x14ac:dyDescent="0.25">
      <c r="B102" s="93"/>
      <c r="C102" s="87">
        <v>151</v>
      </c>
      <c r="D102" s="87">
        <v>1274</v>
      </c>
      <c r="E102" s="115">
        <v>3.3194444444444443E-2</v>
      </c>
      <c r="F102" s="87" t="s">
        <v>969</v>
      </c>
      <c r="G102" s="87" t="s">
        <v>970</v>
      </c>
      <c r="H102" s="87" t="s">
        <v>527</v>
      </c>
      <c r="I102" s="87" t="s">
        <v>1174</v>
      </c>
    </row>
    <row r="103" spans="2:9" x14ac:dyDescent="0.25">
      <c r="B103" s="93"/>
      <c r="C103" s="87">
        <v>201</v>
      </c>
      <c r="D103" s="87">
        <v>1060</v>
      </c>
      <c r="E103" s="115">
        <v>3.6296296296296292E-2</v>
      </c>
      <c r="F103" s="87" t="s">
        <v>969</v>
      </c>
      <c r="G103" s="87" t="s">
        <v>1548</v>
      </c>
      <c r="H103" s="87" t="s">
        <v>527</v>
      </c>
      <c r="I103" s="87" t="s">
        <v>1313</v>
      </c>
    </row>
    <row r="104" spans="2:9" x14ac:dyDescent="0.25">
      <c r="B104" s="93"/>
      <c r="C104" s="87">
        <v>277</v>
      </c>
      <c r="D104" s="87">
        <v>1029</v>
      </c>
      <c r="E104" s="115">
        <v>4.2812500000000003E-2</v>
      </c>
      <c r="F104" s="87" t="s">
        <v>1627</v>
      </c>
      <c r="G104" s="87" t="s">
        <v>1628</v>
      </c>
      <c r="H104" s="87" t="s">
        <v>527</v>
      </c>
      <c r="I104" s="87" t="s">
        <v>1354</v>
      </c>
    </row>
    <row r="105" spans="2:9" x14ac:dyDescent="0.25">
      <c r="B105" s="93" t="s">
        <v>546</v>
      </c>
      <c r="C105" s="89">
        <v>13</v>
      </c>
      <c r="D105" s="87">
        <v>1218</v>
      </c>
      <c r="E105" s="115">
        <v>2.3668981481481485E-2</v>
      </c>
      <c r="F105" s="87" t="s">
        <v>702</v>
      </c>
      <c r="G105" s="87" t="s">
        <v>1390</v>
      </c>
      <c r="H105" s="87" t="s">
        <v>595</v>
      </c>
      <c r="I105" s="87" t="s">
        <v>608</v>
      </c>
    </row>
    <row r="106" spans="2:9" x14ac:dyDescent="0.25">
      <c r="B106" s="93"/>
      <c r="C106" s="87">
        <v>22</v>
      </c>
      <c r="D106" s="87">
        <v>1226</v>
      </c>
      <c r="E106" s="115">
        <v>2.5115740740740741E-2</v>
      </c>
      <c r="F106" s="87" t="s">
        <v>625</v>
      </c>
      <c r="G106" s="87" t="s">
        <v>626</v>
      </c>
      <c r="H106" s="87" t="s">
        <v>581</v>
      </c>
      <c r="I106" s="87" t="s">
        <v>644</v>
      </c>
    </row>
    <row r="107" spans="2:9" x14ac:dyDescent="0.25">
      <c r="B107" s="93"/>
      <c r="C107" s="87">
        <v>29</v>
      </c>
      <c r="D107" s="87">
        <v>1317</v>
      </c>
      <c r="E107" s="115">
        <v>2.6157407407407407E-2</v>
      </c>
      <c r="F107" s="87" t="s">
        <v>1288</v>
      </c>
      <c r="G107" s="87" t="s">
        <v>1409</v>
      </c>
      <c r="H107" s="87" t="s">
        <v>497</v>
      </c>
      <c r="I107" s="87" t="s">
        <v>667</v>
      </c>
    </row>
    <row r="108" spans="2:9" x14ac:dyDescent="0.25">
      <c r="B108" s="93"/>
      <c r="C108" s="87">
        <v>34</v>
      </c>
      <c r="D108" s="87">
        <v>1028</v>
      </c>
      <c r="E108" s="115">
        <v>2.6909722222222224E-2</v>
      </c>
      <c r="F108" s="87" t="s">
        <v>941</v>
      </c>
      <c r="G108" s="87" t="s">
        <v>496</v>
      </c>
      <c r="H108" s="87" t="s">
        <v>523</v>
      </c>
      <c r="I108" s="87" t="s">
        <v>689</v>
      </c>
    </row>
    <row r="109" spans="2:9" x14ac:dyDescent="0.25">
      <c r="B109" s="93"/>
      <c r="C109" s="87">
        <v>49</v>
      </c>
      <c r="D109" s="87">
        <v>1396</v>
      </c>
      <c r="E109" s="115">
        <v>2.8518518518518523E-2</v>
      </c>
      <c r="F109" s="87" t="s">
        <v>605</v>
      </c>
      <c r="G109" s="87" t="s">
        <v>606</v>
      </c>
      <c r="H109" s="87" t="s">
        <v>595</v>
      </c>
      <c r="I109" s="87" t="s">
        <v>778</v>
      </c>
    </row>
    <row r="110" spans="2:9" x14ac:dyDescent="0.25">
      <c r="B110" s="93"/>
      <c r="C110" s="87">
        <v>56</v>
      </c>
      <c r="D110" s="87">
        <v>1269</v>
      </c>
      <c r="E110" s="115">
        <v>2.883101851851852E-2</v>
      </c>
      <c r="F110" s="87" t="s">
        <v>1428</v>
      </c>
      <c r="G110" s="87" t="s">
        <v>1429</v>
      </c>
      <c r="H110" s="87" t="s">
        <v>504</v>
      </c>
      <c r="I110" s="87" t="s">
        <v>832</v>
      </c>
    </row>
    <row r="111" spans="2:9" x14ac:dyDescent="0.25">
      <c r="B111" s="93"/>
      <c r="C111" s="87">
        <v>70</v>
      </c>
      <c r="D111" s="87">
        <v>1291</v>
      </c>
      <c r="E111" s="115">
        <v>2.9479166666666667E-2</v>
      </c>
      <c r="F111" s="87" t="s">
        <v>969</v>
      </c>
      <c r="G111" s="87" t="s">
        <v>1443</v>
      </c>
      <c r="H111" s="87" t="s">
        <v>527</v>
      </c>
      <c r="I111" s="87" t="s">
        <v>914</v>
      </c>
    </row>
    <row r="112" spans="2:9" x14ac:dyDescent="0.25">
      <c r="B112" s="93"/>
      <c r="C112" s="87">
        <v>87</v>
      </c>
      <c r="D112" s="87">
        <v>1158</v>
      </c>
      <c r="E112" s="115">
        <v>3.019675925925926E-2</v>
      </c>
      <c r="F112" s="87" t="s">
        <v>1456</v>
      </c>
      <c r="G112" s="87" t="s">
        <v>1181</v>
      </c>
      <c r="H112" s="87" t="s">
        <v>1182</v>
      </c>
      <c r="I112" s="87" t="s">
        <v>982</v>
      </c>
    </row>
    <row r="113" spans="2:9" x14ac:dyDescent="0.25">
      <c r="B113" s="93"/>
      <c r="C113" s="87">
        <v>105</v>
      </c>
      <c r="D113" s="87">
        <v>1192</v>
      </c>
      <c r="E113" s="115">
        <v>3.1261574074074074E-2</v>
      </c>
      <c r="F113" s="87" t="s">
        <v>1145</v>
      </c>
      <c r="G113" s="87" t="s">
        <v>1146</v>
      </c>
      <c r="H113" s="87" t="s">
        <v>581</v>
      </c>
      <c r="I113" s="87" t="s">
        <v>1082</v>
      </c>
    </row>
    <row r="114" spans="2:9" x14ac:dyDescent="0.25">
      <c r="B114" s="93"/>
      <c r="C114" s="87">
        <v>107</v>
      </c>
      <c r="D114" s="87">
        <v>1306</v>
      </c>
      <c r="E114" s="115">
        <v>3.1354166666666662E-2</v>
      </c>
      <c r="F114" s="87" t="s">
        <v>568</v>
      </c>
      <c r="G114" s="87" t="s">
        <v>1465</v>
      </c>
      <c r="H114" s="87" t="s">
        <v>595</v>
      </c>
      <c r="I114" s="87" t="s">
        <v>1084</v>
      </c>
    </row>
    <row r="115" spans="2:9" x14ac:dyDescent="0.25">
      <c r="B115" s="93"/>
      <c r="C115" s="89">
        <v>114</v>
      </c>
      <c r="D115" s="87">
        <v>1094</v>
      </c>
      <c r="E115" s="115">
        <v>3.1516203703703706E-2</v>
      </c>
      <c r="F115" s="87" t="s">
        <v>542</v>
      </c>
      <c r="G115" s="87" t="s">
        <v>1211</v>
      </c>
      <c r="H115" s="87" t="s">
        <v>504</v>
      </c>
      <c r="I115" s="87" t="s">
        <v>1093</v>
      </c>
    </row>
    <row r="116" spans="2:9" x14ac:dyDescent="0.25">
      <c r="B116" s="93"/>
      <c r="C116" s="87">
        <v>131</v>
      </c>
      <c r="D116" s="87">
        <v>1134</v>
      </c>
      <c r="E116" s="115">
        <v>3.2314814814814817E-2</v>
      </c>
      <c r="F116" s="87" t="s">
        <v>724</v>
      </c>
      <c r="G116" s="87" t="s">
        <v>1487</v>
      </c>
      <c r="H116" s="87" t="s">
        <v>527</v>
      </c>
      <c r="I116" s="87" t="s">
        <v>1131</v>
      </c>
    </row>
    <row r="117" spans="2:9" x14ac:dyDescent="0.25">
      <c r="B117" s="93"/>
      <c r="C117" s="87">
        <v>140</v>
      </c>
      <c r="D117" s="87">
        <v>1043</v>
      </c>
      <c r="E117" s="115">
        <v>3.2881944444444443E-2</v>
      </c>
      <c r="F117" s="87" t="s">
        <v>1157</v>
      </c>
      <c r="G117" s="87" t="s">
        <v>1120</v>
      </c>
      <c r="H117" s="87" t="s">
        <v>1495</v>
      </c>
      <c r="I117" s="87" t="s">
        <v>1148</v>
      </c>
    </row>
    <row r="118" spans="2:9" x14ac:dyDescent="0.25">
      <c r="B118" s="93"/>
      <c r="C118" s="87">
        <v>142</v>
      </c>
      <c r="D118" s="87">
        <v>1279</v>
      </c>
      <c r="E118" s="115">
        <v>3.2939814814814811E-2</v>
      </c>
      <c r="F118" s="87" t="s">
        <v>691</v>
      </c>
      <c r="G118" s="87" t="s">
        <v>1498</v>
      </c>
      <c r="H118" s="87" t="s">
        <v>788</v>
      </c>
      <c r="I118" s="87" t="s">
        <v>1151</v>
      </c>
    </row>
    <row r="119" spans="2:9" x14ac:dyDescent="0.25">
      <c r="B119" s="93"/>
      <c r="C119" s="87">
        <v>156</v>
      </c>
      <c r="D119" s="87">
        <v>1326</v>
      </c>
      <c r="E119" s="115">
        <v>3.3564814814814818E-2</v>
      </c>
      <c r="F119" s="87" t="s">
        <v>542</v>
      </c>
      <c r="G119" s="87" t="s">
        <v>543</v>
      </c>
      <c r="H119" s="87" t="s">
        <v>527</v>
      </c>
      <c r="I119" s="87" t="s">
        <v>1202</v>
      </c>
    </row>
    <row r="120" spans="2:9" x14ac:dyDescent="0.25">
      <c r="B120" s="93"/>
      <c r="C120" s="87">
        <v>162</v>
      </c>
      <c r="D120" s="87">
        <v>1316</v>
      </c>
      <c r="E120" s="115">
        <v>3.3796296296296297E-2</v>
      </c>
      <c r="F120" s="87" t="s">
        <v>714</v>
      </c>
      <c r="G120" s="87" t="s">
        <v>715</v>
      </c>
      <c r="H120" s="87" t="s">
        <v>581</v>
      </c>
      <c r="I120" s="87" t="s">
        <v>1240</v>
      </c>
    </row>
    <row r="121" spans="2:9" x14ac:dyDescent="0.25">
      <c r="B121" s="93"/>
      <c r="C121" s="87">
        <v>165</v>
      </c>
      <c r="D121" s="87">
        <v>1330</v>
      </c>
      <c r="E121" s="115">
        <v>3.3981481481481481E-2</v>
      </c>
      <c r="F121" s="87" t="s">
        <v>1516</v>
      </c>
      <c r="G121" s="87" t="s">
        <v>843</v>
      </c>
      <c r="H121" s="87" t="s">
        <v>1387</v>
      </c>
      <c r="I121" s="87" t="s">
        <v>1244</v>
      </c>
    </row>
    <row r="122" spans="2:9" x14ac:dyDescent="0.25">
      <c r="B122" s="93"/>
      <c r="C122" s="87">
        <v>208</v>
      </c>
      <c r="D122" s="87">
        <v>1207</v>
      </c>
      <c r="E122" s="115">
        <v>3.695601851851852E-2</v>
      </c>
      <c r="F122" s="87" t="s">
        <v>593</v>
      </c>
      <c r="G122" s="87" t="s">
        <v>1558</v>
      </c>
      <c r="H122" s="87" t="s">
        <v>581</v>
      </c>
      <c r="I122" s="87" t="s">
        <v>1322</v>
      </c>
    </row>
    <row r="123" spans="2:9" x14ac:dyDescent="0.25">
      <c r="B123" s="93"/>
      <c r="C123" s="89">
        <v>248</v>
      </c>
      <c r="D123" s="87">
        <v>1350</v>
      </c>
      <c r="E123" s="115">
        <v>3.9849537037037037E-2</v>
      </c>
      <c r="F123" s="87" t="s">
        <v>1594</v>
      </c>
      <c r="G123" s="87" t="s">
        <v>1595</v>
      </c>
      <c r="H123" s="87" t="s">
        <v>504</v>
      </c>
      <c r="I123" s="87" t="s">
        <v>1343</v>
      </c>
    </row>
    <row r="124" spans="2:9" x14ac:dyDescent="0.25">
      <c r="B124" s="93" t="s">
        <v>564</v>
      </c>
      <c r="C124" s="87">
        <v>20</v>
      </c>
      <c r="D124" s="87">
        <v>1258</v>
      </c>
      <c r="E124" s="115">
        <v>2.4375000000000004E-2</v>
      </c>
      <c r="F124" s="87" t="s">
        <v>593</v>
      </c>
      <c r="G124" s="87" t="s">
        <v>1399</v>
      </c>
      <c r="H124" s="87" t="s">
        <v>875</v>
      </c>
      <c r="I124" s="87" t="s">
        <v>634</v>
      </c>
    </row>
    <row r="125" spans="2:9" x14ac:dyDescent="0.25">
      <c r="B125" s="93"/>
      <c r="C125" s="87">
        <v>40</v>
      </c>
      <c r="D125" s="87">
        <v>1353</v>
      </c>
      <c r="E125" s="115">
        <v>2.7766203703703706E-2</v>
      </c>
      <c r="F125" s="87" t="s">
        <v>538</v>
      </c>
      <c r="G125" s="87" t="s">
        <v>99</v>
      </c>
      <c r="H125" s="87" t="s">
        <v>788</v>
      </c>
      <c r="I125" s="87" t="s">
        <v>728</v>
      </c>
    </row>
    <row r="126" spans="2:9" x14ac:dyDescent="0.25">
      <c r="B126" s="93"/>
      <c r="C126" s="87">
        <v>45</v>
      </c>
      <c r="D126" s="87">
        <v>1152</v>
      </c>
      <c r="E126" s="115">
        <v>2.8136574074074074E-2</v>
      </c>
      <c r="F126" s="87" t="s">
        <v>786</v>
      </c>
      <c r="G126" s="87" t="s">
        <v>809</v>
      </c>
      <c r="H126" s="87" t="s">
        <v>1231</v>
      </c>
      <c r="I126" s="87" t="s">
        <v>739</v>
      </c>
    </row>
    <row r="127" spans="2:9" x14ac:dyDescent="0.25">
      <c r="B127" s="93"/>
      <c r="C127" s="87">
        <v>50</v>
      </c>
      <c r="D127" s="87">
        <v>1096</v>
      </c>
      <c r="E127" s="115">
        <v>2.8668981481481479E-2</v>
      </c>
      <c r="F127" s="87" t="s">
        <v>987</v>
      </c>
      <c r="G127" s="87" t="s">
        <v>1419</v>
      </c>
      <c r="H127" s="87" t="s">
        <v>510</v>
      </c>
      <c r="I127" s="87" t="s">
        <v>782</v>
      </c>
    </row>
    <row r="128" spans="2:9" x14ac:dyDescent="0.25">
      <c r="B128" s="93"/>
      <c r="C128" s="87">
        <v>59</v>
      </c>
      <c r="D128" s="87">
        <v>1381</v>
      </c>
      <c r="E128" s="115">
        <v>2.8969907407407406E-2</v>
      </c>
      <c r="F128" s="87" t="s">
        <v>1134</v>
      </c>
      <c r="G128" s="87" t="s">
        <v>1200</v>
      </c>
      <c r="H128" s="87" t="s">
        <v>1391</v>
      </c>
      <c r="I128" s="87" t="s">
        <v>847</v>
      </c>
    </row>
    <row r="129" spans="2:9" x14ac:dyDescent="0.25">
      <c r="B129" s="93"/>
      <c r="C129" s="87">
        <v>97</v>
      </c>
      <c r="D129" s="87">
        <v>1106</v>
      </c>
      <c r="E129" s="115">
        <v>3.0972222222222224E-2</v>
      </c>
      <c r="F129" s="87" t="s">
        <v>956</v>
      </c>
      <c r="G129" s="87" t="s">
        <v>509</v>
      </c>
      <c r="H129" s="87" t="s">
        <v>510</v>
      </c>
      <c r="I129" s="87" t="s">
        <v>1034</v>
      </c>
    </row>
    <row r="130" spans="2:9" x14ac:dyDescent="0.25">
      <c r="B130" s="93"/>
      <c r="C130" s="87">
        <v>128</v>
      </c>
      <c r="D130" s="87">
        <v>1206</v>
      </c>
      <c r="E130" s="115">
        <v>3.2152777777777773E-2</v>
      </c>
      <c r="F130" s="87" t="s">
        <v>635</v>
      </c>
      <c r="G130" s="87" t="s">
        <v>1365</v>
      </c>
      <c r="H130" s="87" t="s">
        <v>523</v>
      </c>
      <c r="I130" s="87" t="s">
        <v>1122</v>
      </c>
    </row>
    <row r="131" spans="2:9" x14ac:dyDescent="0.25">
      <c r="B131" s="93"/>
      <c r="C131" s="87">
        <v>134</v>
      </c>
      <c r="D131" s="87">
        <v>1202</v>
      </c>
      <c r="E131" s="115">
        <v>3.260416666666667E-2</v>
      </c>
      <c r="F131" s="87" t="s">
        <v>1394</v>
      </c>
      <c r="G131" s="87" t="s">
        <v>1490</v>
      </c>
      <c r="H131" s="87" t="s">
        <v>1491</v>
      </c>
      <c r="I131" s="87" t="s">
        <v>1136</v>
      </c>
    </row>
    <row r="132" spans="2:9" x14ac:dyDescent="0.25">
      <c r="B132" s="93"/>
      <c r="C132" s="87">
        <v>145</v>
      </c>
      <c r="D132" s="87">
        <v>1084</v>
      </c>
      <c r="E132" s="115">
        <v>3.2986111111111112E-2</v>
      </c>
      <c r="F132" s="87" t="s">
        <v>941</v>
      </c>
      <c r="G132" s="87" t="s">
        <v>762</v>
      </c>
      <c r="H132" s="87" t="s">
        <v>527</v>
      </c>
      <c r="I132" s="87" t="s">
        <v>1159</v>
      </c>
    </row>
    <row r="133" spans="2:9" x14ac:dyDescent="0.25">
      <c r="B133" s="93"/>
      <c r="C133" s="87">
        <v>161</v>
      </c>
      <c r="D133" s="87">
        <v>1307</v>
      </c>
      <c r="E133" s="115">
        <v>3.3761574074074076E-2</v>
      </c>
      <c r="F133" s="87" t="s">
        <v>593</v>
      </c>
      <c r="G133" s="87" t="s">
        <v>769</v>
      </c>
      <c r="H133" s="87" t="s">
        <v>504</v>
      </c>
      <c r="I133" s="87" t="s">
        <v>1235</v>
      </c>
    </row>
    <row r="134" spans="2:9" x14ac:dyDescent="0.25">
      <c r="B134" s="93"/>
      <c r="C134" s="87">
        <v>193</v>
      </c>
      <c r="D134" s="87">
        <v>1223</v>
      </c>
      <c r="E134" s="115">
        <v>3.5925925925925924E-2</v>
      </c>
      <c r="F134" s="87" t="s">
        <v>987</v>
      </c>
      <c r="G134" s="87" t="s">
        <v>988</v>
      </c>
      <c r="H134" s="87" t="s">
        <v>581</v>
      </c>
      <c r="I134" s="87" t="s">
        <v>1290</v>
      </c>
    </row>
    <row r="135" spans="2:9" x14ac:dyDescent="0.25">
      <c r="B135" s="93"/>
      <c r="C135" s="87">
        <v>218</v>
      </c>
      <c r="D135" s="87">
        <v>1040</v>
      </c>
      <c r="E135" s="115">
        <v>3.7476851851851851E-2</v>
      </c>
      <c r="F135" s="87" t="s">
        <v>1518</v>
      </c>
      <c r="G135" s="87" t="s">
        <v>1567</v>
      </c>
      <c r="H135" s="87" t="s">
        <v>504</v>
      </c>
      <c r="I135" s="87" t="s">
        <v>1325</v>
      </c>
    </row>
    <row r="136" spans="2:9" x14ac:dyDescent="0.25">
      <c r="B136" s="93"/>
      <c r="C136" s="87">
        <v>282</v>
      </c>
      <c r="D136" s="87">
        <v>1352</v>
      </c>
      <c r="E136" s="115">
        <v>4.3541666666666666E-2</v>
      </c>
      <c r="F136" s="87" t="s">
        <v>1374</v>
      </c>
      <c r="G136" s="87" t="s">
        <v>1375</v>
      </c>
      <c r="H136" s="87" t="s">
        <v>510</v>
      </c>
      <c r="I136" s="87" t="s">
        <v>1356</v>
      </c>
    </row>
    <row r="137" spans="2:9" x14ac:dyDescent="0.25">
      <c r="B137" s="93" t="s">
        <v>690</v>
      </c>
      <c r="C137" s="87">
        <v>69</v>
      </c>
      <c r="D137" s="87">
        <v>1064</v>
      </c>
      <c r="E137" s="115">
        <v>2.9409722222222223E-2</v>
      </c>
      <c r="F137" s="87" t="s">
        <v>1400</v>
      </c>
      <c r="G137" s="87" t="s">
        <v>1442</v>
      </c>
      <c r="H137" s="87" t="s">
        <v>539</v>
      </c>
      <c r="I137" s="87" t="s">
        <v>909</v>
      </c>
    </row>
    <row r="138" spans="2:9" x14ac:dyDescent="0.25">
      <c r="B138" s="93"/>
      <c r="C138" s="87">
        <v>76</v>
      </c>
      <c r="D138" s="87">
        <v>1039</v>
      </c>
      <c r="E138" s="115">
        <v>2.9803240740740741E-2</v>
      </c>
      <c r="F138" s="87" t="s">
        <v>729</v>
      </c>
      <c r="G138" s="87" t="s">
        <v>730</v>
      </c>
      <c r="H138" s="87" t="s">
        <v>497</v>
      </c>
      <c r="I138" s="87" t="s">
        <v>948</v>
      </c>
    </row>
    <row r="139" spans="2:9" x14ac:dyDescent="0.25">
      <c r="B139" s="93"/>
      <c r="C139" s="87">
        <v>77</v>
      </c>
      <c r="D139" s="87">
        <v>1071</v>
      </c>
      <c r="E139" s="115">
        <v>2.9803240740740741E-2</v>
      </c>
      <c r="F139" s="87" t="s">
        <v>649</v>
      </c>
      <c r="G139" s="87" t="s">
        <v>1448</v>
      </c>
      <c r="H139" s="87" t="s">
        <v>595</v>
      </c>
      <c r="I139" s="87" t="s">
        <v>950</v>
      </c>
    </row>
    <row r="140" spans="2:9" x14ac:dyDescent="0.25">
      <c r="B140" s="93"/>
      <c r="C140" s="87">
        <v>85</v>
      </c>
      <c r="D140" s="87">
        <v>1378</v>
      </c>
      <c r="E140" s="115">
        <v>3.0185185185185186E-2</v>
      </c>
      <c r="F140" s="87" t="s">
        <v>561</v>
      </c>
      <c r="G140" s="87" t="s">
        <v>1454</v>
      </c>
      <c r="H140" s="87" t="s">
        <v>595</v>
      </c>
      <c r="I140" s="87" t="s">
        <v>974</v>
      </c>
    </row>
    <row r="141" spans="2:9" x14ac:dyDescent="0.25">
      <c r="B141" s="93"/>
      <c r="C141" s="89">
        <v>110</v>
      </c>
      <c r="D141" s="87">
        <v>1256</v>
      </c>
      <c r="E141" s="115">
        <v>3.1458333333333331E-2</v>
      </c>
      <c r="F141" s="87" t="s">
        <v>745</v>
      </c>
      <c r="G141" s="87" t="s">
        <v>1468</v>
      </c>
      <c r="H141" s="87" t="s">
        <v>595</v>
      </c>
      <c r="I141" s="87" t="s">
        <v>1089</v>
      </c>
    </row>
    <row r="142" spans="2:9" x14ac:dyDescent="0.25">
      <c r="B142" s="93"/>
      <c r="C142" s="87">
        <v>118</v>
      </c>
      <c r="D142" s="87">
        <v>1297</v>
      </c>
      <c r="E142" s="115">
        <v>3.1736111111111111E-2</v>
      </c>
      <c r="F142" s="87" t="s">
        <v>1241</v>
      </c>
      <c r="G142" s="87" t="s">
        <v>1242</v>
      </c>
      <c r="H142" s="87" t="s">
        <v>539</v>
      </c>
      <c r="I142" s="87" t="s">
        <v>1102</v>
      </c>
    </row>
    <row r="143" spans="2:9" x14ac:dyDescent="0.25">
      <c r="B143" s="93"/>
      <c r="C143" s="87">
        <v>146</v>
      </c>
      <c r="D143" s="87">
        <v>1254</v>
      </c>
      <c r="E143" s="115">
        <v>3.3032407407407406E-2</v>
      </c>
      <c r="F143" s="87" t="s">
        <v>975</v>
      </c>
      <c r="G143" s="87" t="s">
        <v>976</v>
      </c>
      <c r="H143" s="87" t="s">
        <v>977</v>
      </c>
      <c r="I143" s="87" t="s">
        <v>1163</v>
      </c>
    </row>
    <row r="144" spans="2:9" x14ac:dyDescent="0.25">
      <c r="B144" s="93"/>
      <c r="C144" s="87">
        <v>160</v>
      </c>
      <c r="D144" s="87">
        <v>1006</v>
      </c>
      <c r="E144" s="115">
        <v>3.363425925925926E-2</v>
      </c>
      <c r="F144" s="87" t="s">
        <v>803</v>
      </c>
      <c r="G144" s="87" t="s">
        <v>1087</v>
      </c>
      <c r="H144" s="87" t="s">
        <v>527</v>
      </c>
      <c r="I144" s="87" t="s">
        <v>1226</v>
      </c>
    </row>
    <row r="145" spans="2:9" x14ac:dyDescent="0.25">
      <c r="B145" s="93"/>
      <c r="C145" s="87">
        <v>167</v>
      </c>
      <c r="D145" s="87">
        <v>1283</v>
      </c>
      <c r="E145" s="115">
        <v>3.4062500000000002E-2</v>
      </c>
      <c r="F145" s="87" t="s">
        <v>568</v>
      </c>
      <c r="G145" s="87" t="s">
        <v>517</v>
      </c>
      <c r="H145" s="87" t="s">
        <v>510</v>
      </c>
      <c r="I145" s="87" t="s">
        <v>1246</v>
      </c>
    </row>
    <row r="146" spans="2:9" x14ac:dyDescent="0.25">
      <c r="B146" s="93"/>
      <c r="C146" s="87">
        <v>169</v>
      </c>
      <c r="D146" s="87">
        <v>1261</v>
      </c>
      <c r="E146" s="115">
        <v>3.4236111111111113E-2</v>
      </c>
      <c r="F146" s="87" t="s">
        <v>1518</v>
      </c>
      <c r="G146" s="87" t="s">
        <v>884</v>
      </c>
      <c r="H146" s="87" t="s">
        <v>527</v>
      </c>
      <c r="I146" s="87" t="s">
        <v>1258</v>
      </c>
    </row>
    <row r="147" spans="2:9" x14ac:dyDescent="0.25">
      <c r="B147" s="93"/>
      <c r="C147" s="87">
        <v>222</v>
      </c>
      <c r="D147" s="87">
        <v>1382</v>
      </c>
      <c r="E147" s="115">
        <v>3.8090277777777778E-2</v>
      </c>
      <c r="F147" s="87" t="s">
        <v>605</v>
      </c>
      <c r="G147" s="87" t="s">
        <v>639</v>
      </c>
      <c r="H147" s="87" t="s">
        <v>527</v>
      </c>
      <c r="I147" s="87" t="s">
        <v>1327</v>
      </c>
    </row>
    <row r="148" spans="2:9" x14ac:dyDescent="0.25">
      <c r="B148" s="93"/>
      <c r="C148" s="87" t="s">
        <v>493</v>
      </c>
      <c r="D148" s="87" t="s">
        <v>493</v>
      </c>
      <c r="E148" s="87" t="s">
        <v>493</v>
      </c>
      <c r="F148" s="87" t="s">
        <v>493</v>
      </c>
      <c r="G148" s="87" t="s">
        <v>493</v>
      </c>
      <c r="H148" s="87" t="s">
        <v>493</v>
      </c>
      <c r="I148" s="87" t="s">
        <v>493</v>
      </c>
    </row>
    <row r="149" spans="2:9" x14ac:dyDescent="0.25">
      <c r="B149" s="93" t="s">
        <v>521</v>
      </c>
      <c r="C149" s="87">
        <v>39</v>
      </c>
      <c r="D149" s="87">
        <v>1182</v>
      </c>
      <c r="E149" s="115">
        <v>2.7592592592592596E-2</v>
      </c>
      <c r="F149" s="87" t="s">
        <v>1400</v>
      </c>
      <c r="G149" s="87" t="s">
        <v>1414</v>
      </c>
      <c r="H149" s="87" t="s">
        <v>497</v>
      </c>
      <c r="I149" s="87" t="s">
        <v>717</v>
      </c>
    </row>
    <row r="150" spans="2:9" x14ac:dyDescent="0.25">
      <c r="B150" s="93"/>
      <c r="C150" s="87">
        <v>48</v>
      </c>
      <c r="D150" s="87">
        <v>1142</v>
      </c>
      <c r="E150" s="115">
        <v>2.8495370370370369E-2</v>
      </c>
      <c r="F150" s="87" t="s">
        <v>1162</v>
      </c>
      <c r="G150" s="87" t="s">
        <v>1177</v>
      </c>
      <c r="H150" s="87" t="s">
        <v>539</v>
      </c>
      <c r="I150" s="87" t="s">
        <v>771</v>
      </c>
    </row>
    <row r="151" spans="2:9" x14ac:dyDescent="0.25">
      <c r="B151" s="93"/>
      <c r="C151" s="87">
        <v>71</v>
      </c>
      <c r="D151" s="87">
        <v>1393</v>
      </c>
      <c r="E151" s="115">
        <v>2.9525462962962962E-2</v>
      </c>
      <c r="F151" s="87" t="s">
        <v>941</v>
      </c>
      <c r="G151" s="87" t="s">
        <v>1259</v>
      </c>
      <c r="H151" s="87" t="s">
        <v>875</v>
      </c>
      <c r="I151" s="87" t="s">
        <v>919</v>
      </c>
    </row>
    <row r="152" spans="2:9" x14ac:dyDescent="0.25">
      <c r="B152" s="93"/>
      <c r="C152" s="87">
        <v>80</v>
      </c>
      <c r="D152" s="87">
        <v>1076</v>
      </c>
      <c r="E152" s="115">
        <v>2.991898148148148E-2</v>
      </c>
      <c r="F152" s="87" t="s">
        <v>686</v>
      </c>
      <c r="G152" s="87" t="s">
        <v>687</v>
      </c>
      <c r="H152" s="87" t="s">
        <v>595</v>
      </c>
      <c r="I152" s="87" t="s">
        <v>953</v>
      </c>
    </row>
    <row r="153" spans="2:9" x14ac:dyDescent="0.25">
      <c r="B153" s="93"/>
      <c r="C153" s="87">
        <v>152</v>
      </c>
      <c r="D153" s="87">
        <v>1371</v>
      </c>
      <c r="E153" s="115">
        <v>3.3229166666666664E-2</v>
      </c>
      <c r="F153" s="87" t="s">
        <v>1241</v>
      </c>
      <c r="G153" s="87" t="s">
        <v>1320</v>
      </c>
      <c r="H153" s="87" t="s">
        <v>1137</v>
      </c>
      <c r="I153" s="87" t="s">
        <v>1176</v>
      </c>
    </row>
    <row r="154" spans="2:9" x14ac:dyDescent="0.25">
      <c r="B154" s="93"/>
      <c r="C154" s="87">
        <v>182</v>
      </c>
      <c r="D154" s="87">
        <v>1276</v>
      </c>
      <c r="E154" s="115">
        <v>3.5138888888888893E-2</v>
      </c>
      <c r="F154" s="87" t="s">
        <v>605</v>
      </c>
      <c r="G154" s="87" t="s">
        <v>1529</v>
      </c>
      <c r="H154" s="87" t="s">
        <v>595</v>
      </c>
      <c r="I154" s="87" t="s">
        <v>1261</v>
      </c>
    </row>
    <row r="155" spans="2:9" x14ac:dyDescent="0.25">
      <c r="B155" s="93"/>
      <c r="C155" s="87">
        <v>187</v>
      </c>
      <c r="D155" s="87">
        <v>1370</v>
      </c>
      <c r="E155" s="115">
        <v>3.5405092592592592E-2</v>
      </c>
      <c r="F155" s="87" t="s">
        <v>1134</v>
      </c>
      <c r="G155" s="87" t="s">
        <v>1534</v>
      </c>
      <c r="H155" s="87" t="s">
        <v>527</v>
      </c>
      <c r="I155" s="87" t="s">
        <v>1269</v>
      </c>
    </row>
    <row r="156" spans="2:9" x14ac:dyDescent="0.25">
      <c r="B156" s="93"/>
      <c r="C156" s="87">
        <v>212</v>
      </c>
      <c r="D156" s="87">
        <v>1313</v>
      </c>
      <c r="E156" s="115">
        <v>3.7187499999999998E-2</v>
      </c>
      <c r="F156" s="87" t="s">
        <v>941</v>
      </c>
      <c r="G156" s="87" t="s">
        <v>942</v>
      </c>
      <c r="H156" s="87" t="s">
        <v>504</v>
      </c>
      <c r="I156" s="87" t="s">
        <v>1324</v>
      </c>
    </row>
    <row r="157" spans="2:9" x14ac:dyDescent="0.25">
      <c r="B157" s="93"/>
      <c r="C157" s="87">
        <v>239</v>
      </c>
      <c r="D157" s="87">
        <v>1377</v>
      </c>
      <c r="E157" s="115">
        <v>3.9212962962962963E-2</v>
      </c>
      <c r="F157" s="87" t="s">
        <v>1394</v>
      </c>
      <c r="G157" s="87" t="s">
        <v>1583</v>
      </c>
      <c r="H157" s="87" t="s">
        <v>595</v>
      </c>
      <c r="I157" s="87" t="s">
        <v>1334</v>
      </c>
    </row>
    <row r="158" spans="2:9" x14ac:dyDescent="0.25">
      <c r="B158" s="93" t="s">
        <v>648</v>
      </c>
      <c r="C158" s="87">
        <v>41</v>
      </c>
      <c r="D158" s="87">
        <v>1080</v>
      </c>
      <c r="E158" s="115">
        <v>2.7800925925925923E-2</v>
      </c>
      <c r="F158" s="87" t="s">
        <v>1129</v>
      </c>
      <c r="G158" s="87" t="s">
        <v>92</v>
      </c>
      <c r="H158" s="87" t="s">
        <v>706</v>
      </c>
      <c r="I158" s="87" t="s">
        <v>732</v>
      </c>
    </row>
    <row r="159" spans="2:9" x14ac:dyDescent="0.25">
      <c r="B159" s="93"/>
      <c r="C159" s="87">
        <v>81</v>
      </c>
      <c r="D159" s="87">
        <v>1347</v>
      </c>
      <c r="E159" s="115">
        <v>2.9965277777777775E-2</v>
      </c>
      <c r="F159" s="87" t="s">
        <v>588</v>
      </c>
      <c r="G159" s="87" t="s">
        <v>1452</v>
      </c>
      <c r="H159" s="87" t="s">
        <v>595</v>
      </c>
      <c r="I159" s="87" t="s">
        <v>958</v>
      </c>
    </row>
    <row r="160" spans="2:9" x14ac:dyDescent="0.25">
      <c r="B160" s="93"/>
      <c r="C160" s="87">
        <v>93</v>
      </c>
      <c r="D160" s="87">
        <v>1051</v>
      </c>
      <c r="E160" s="115">
        <v>3.0763888888888886E-2</v>
      </c>
      <c r="F160" s="87" t="s">
        <v>1129</v>
      </c>
      <c r="G160" s="87" t="s">
        <v>1460</v>
      </c>
      <c r="H160" s="87" t="s">
        <v>858</v>
      </c>
      <c r="I160" s="87" t="s">
        <v>998</v>
      </c>
    </row>
    <row r="161" spans="2:9" x14ac:dyDescent="0.25">
      <c r="B161" s="93"/>
      <c r="C161" s="87">
        <v>157</v>
      </c>
      <c r="D161" s="87">
        <v>1285</v>
      </c>
      <c r="E161" s="115">
        <v>3.3564814814814818E-2</v>
      </c>
      <c r="F161" s="87" t="s">
        <v>1134</v>
      </c>
      <c r="G161" s="87" t="s">
        <v>1506</v>
      </c>
      <c r="H161" s="87" t="s">
        <v>1137</v>
      </c>
      <c r="I161" s="87" t="s">
        <v>1212</v>
      </c>
    </row>
    <row r="162" spans="2:9" x14ac:dyDescent="0.25">
      <c r="B162" s="93"/>
      <c r="C162" s="87">
        <v>266</v>
      </c>
      <c r="D162" s="87">
        <v>1246</v>
      </c>
      <c r="E162" s="115">
        <v>4.1516203703703701E-2</v>
      </c>
      <c r="F162" s="87" t="s">
        <v>642</v>
      </c>
      <c r="G162" s="87" t="s">
        <v>1614</v>
      </c>
      <c r="H162" s="87" t="s">
        <v>527</v>
      </c>
      <c r="I162" s="87" t="s">
        <v>1348</v>
      </c>
    </row>
    <row r="163" spans="2:9" x14ac:dyDescent="0.25">
      <c r="B163" s="93" t="s">
        <v>530</v>
      </c>
      <c r="C163" s="87">
        <v>30</v>
      </c>
      <c r="D163" s="87">
        <v>1341</v>
      </c>
      <c r="E163" s="115">
        <v>2.630787037037037E-2</v>
      </c>
      <c r="F163" s="87" t="s">
        <v>935</v>
      </c>
      <c r="G163" s="87" t="s">
        <v>936</v>
      </c>
      <c r="H163" s="87" t="s">
        <v>1095</v>
      </c>
      <c r="I163" s="87" t="s">
        <v>525</v>
      </c>
    </row>
    <row r="164" spans="2:9" x14ac:dyDescent="0.25">
      <c r="B164" s="93"/>
      <c r="C164" s="87">
        <v>32</v>
      </c>
      <c r="D164" s="87">
        <v>1036</v>
      </c>
      <c r="E164" s="115">
        <v>2.6550925925925926E-2</v>
      </c>
      <c r="F164" s="87" t="s">
        <v>759</v>
      </c>
      <c r="G164" s="87" t="s">
        <v>1410</v>
      </c>
      <c r="H164" s="87" t="s">
        <v>788</v>
      </c>
      <c r="I164" s="87" t="s">
        <v>529</v>
      </c>
    </row>
    <row r="165" spans="2:9" x14ac:dyDescent="0.25">
      <c r="B165" s="93"/>
      <c r="C165" s="87">
        <v>42</v>
      </c>
      <c r="D165" s="87">
        <v>1253</v>
      </c>
      <c r="E165" s="115">
        <v>2.78125E-2</v>
      </c>
      <c r="F165" s="87" t="s">
        <v>705</v>
      </c>
      <c r="G165" s="87" t="s">
        <v>1415</v>
      </c>
      <c r="H165" s="87" t="s">
        <v>539</v>
      </c>
      <c r="I165" s="87" t="s">
        <v>552</v>
      </c>
    </row>
    <row r="166" spans="2:9" x14ac:dyDescent="0.25">
      <c r="B166" s="93"/>
      <c r="C166" s="87">
        <v>57</v>
      </c>
      <c r="D166" s="87">
        <v>1169</v>
      </c>
      <c r="E166" s="115">
        <v>2.8854166666666667E-2</v>
      </c>
      <c r="F166" s="87" t="s">
        <v>1217</v>
      </c>
      <c r="G166" s="87" t="s">
        <v>1430</v>
      </c>
      <c r="H166" s="87" t="s">
        <v>527</v>
      </c>
      <c r="I166" s="87" t="s">
        <v>567</v>
      </c>
    </row>
    <row r="167" spans="2:9" x14ac:dyDescent="0.25">
      <c r="B167" s="93"/>
      <c r="C167" s="87">
        <v>115</v>
      </c>
      <c r="D167" s="87">
        <v>1176</v>
      </c>
      <c r="E167" s="115">
        <v>3.1585648148148147E-2</v>
      </c>
      <c r="F167" s="87" t="s">
        <v>991</v>
      </c>
      <c r="G167" s="87" t="s">
        <v>1472</v>
      </c>
      <c r="H167" s="87" t="s">
        <v>1473</v>
      </c>
      <c r="I167" s="87" t="s">
        <v>719</v>
      </c>
    </row>
    <row r="168" spans="2:9" x14ac:dyDescent="0.25">
      <c r="B168" s="93"/>
      <c r="C168" s="87">
        <v>116</v>
      </c>
      <c r="D168" s="87">
        <v>1257</v>
      </c>
      <c r="E168" s="115">
        <v>3.1585648148148147E-2</v>
      </c>
      <c r="F168" s="87" t="s">
        <v>1474</v>
      </c>
      <c r="G168" s="87" t="s">
        <v>1475</v>
      </c>
      <c r="H168" s="87" t="s">
        <v>527</v>
      </c>
      <c r="I168" s="87" t="s">
        <v>721</v>
      </c>
    </row>
    <row r="169" spans="2:9" x14ac:dyDescent="0.25">
      <c r="B169" s="93"/>
      <c r="C169" s="87">
        <v>117</v>
      </c>
      <c r="D169" s="87">
        <v>1303</v>
      </c>
      <c r="E169" s="115">
        <v>3.1689814814814816E-2</v>
      </c>
      <c r="F169" s="87" t="s">
        <v>1476</v>
      </c>
      <c r="G169" s="87" t="s">
        <v>1477</v>
      </c>
      <c r="H169" s="87" t="s">
        <v>827</v>
      </c>
      <c r="I169" s="87" t="s">
        <v>723</v>
      </c>
    </row>
    <row r="170" spans="2:9" x14ac:dyDescent="0.25">
      <c r="B170" s="93"/>
      <c r="C170" s="87">
        <v>123</v>
      </c>
      <c r="D170" s="87">
        <v>1213</v>
      </c>
      <c r="E170" s="115">
        <v>3.2083333333333332E-2</v>
      </c>
      <c r="F170" s="87" t="s">
        <v>1193</v>
      </c>
      <c r="G170" s="87" t="s">
        <v>787</v>
      </c>
      <c r="H170" s="87" t="s">
        <v>788</v>
      </c>
      <c r="I170" s="87" t="s">
        <v>749</v>
      </c>
    </row>
    <row r="171" spans="2:9" x14ac:dyDescent="0.25">
      <c r="B171" s="93"/>
      <c r="C171" s="87">
        <v>126</v>
      </c>
      <c r="D171" s="87">
        <v>1118</v>
      </c>
      <c r="E171" s="115">
        <v>3.2141203703703707E-2</v>
      </c>
      <c r="F171" s="87" t="s">
        <v>1297</v>
      </c>
      <c r="G171" s="87" t="s">
        <v>1367</v>
      </c>
      <c r="H171" s="87" t="s">
        <v>1484</v>
      </c>
      <c r="I171" s="87" t="s">
        <v>758</v>
      </c>
    </row>
    <row r="172" spans="2:9" x14ac:dyDescent="0.25">
      <c r="B172" s="93"/>
      <c r="C172" s="89">
        <v>138</v>
      </c>
      <c r="D172" s="87">
        <v>1351</v>
      </c>
      <c r="E172" s="115">
        <v>3.27662037037037E-2</v>
      </c>
      <c r="F172" s="87" t="s">
        <v>1021</v>
      </c>
      <c r="G172" s="87" t="s">
        <v>1494</v>
      </c>
      <c r="H172" s="87" t="s">
        <v>527</v>
      </c>
      <c r="I172" s="87" t="s">
        <v>785</v>
      </c>
    </row>
    <row r="173" spans="2:9" x14ac:dyDescent="0.25">
      <c r="B173" s="93"/>
      <c r="C173" s="87">
        <v>147</v>
      </c>
      <c r="D173" s="87">
        <v>1186</v>
      </c>
      <c r="E173" s="115">
        <v>3.3055555555555553E-2</v>
      </c>
      <c r="F173" s="87" t="s">
        <v>1335</v>
      </c>
      <c r="G173" s="87" t="s">
        <v>1336</v>
      </c>
      <c r="H173" s="87" t="s">
        <v>527</v>
      </c>
      <c r="I173" s="87" t="s">
        <v>808</v>
      </c>
    </row>
    <row r="174" spans="2:9" x14ac:dyDescent="0.25">
      <c r="B174" s="93"/>
      <c r="C174" s="87">
        <v>163</v>
      </c>
      <c r="D174" s="87">
        <v>1359</v>
      </c>
      <c r="E174" s="115">
        <v>3.3831018518518517E-2</v>
      </c>
      <c r="F174" s="87" t="s">
        <v>1511</v>
      </c>
      <c r="G174" s="87" t="s">
        <v>1512</v>
      </c>
      <c r="H174" s="87" t="s">
        <v>1513</v>
      </c>
      <c r="I174" s="87" t="s">
        <v>825</v>
      </c>
    </row>
    <row r="175" spans="2:9" x14ac:dyDescent="0.25">
      <c r="B175" s="93"/>
      <c r="C175" s="87">
        <v>166</v>
      </c>
      <c r="D175" s="87">
        <v>1162</v>
      </c>
      <c r="E175" s="115">
        <v>3.4004629629629628E-2</v>
      </c>
      <c r="F175" s="87" t="s">
        <v>573</v>
      </c>
      <c r="G175" s="87" t="s">
        <v>898</v>
      </c>
      <c r="H175" s="87" t="s">
        <v>1473</v>
      </c>
      <c r="I175" s="87" t="s">
        <v>835</v>
      </c>
    </row>
    <row r="176" spans="2:9" x14ac:dyDescent="0.25">
      <c r="B176" s="93"/>
      <c r="C176" s="87">
        <v>181</v>
      </c>
      <c r="D176" s="87">
        <v>1109</v>
      </c>
      <c r="E176" s="115">
        <v>3.4999999999999996E-2</v>
      </c>
      <c r="F176" s="87" t="s">
        <v>550</v>
      </c>
      <c r="G176" s="87" t="s">
        <v>1528</v>
      </c>
      <c r="H176" s="87" t="s">
        <v>504</v>
      </c>
      <c r="I176" s="87" t="s">
        <v>883</v>
      </c>
    </row>
    <row r="177" spans="2:9" x14ac:dyDescent="0.25">
      <c r="B177" s="93"/>
      <c r="C177" s="87">
        <v>183</v>
      </c>
      <c r="D177" s="87">
        <v>1288</v>
      </c>
      <c r="E177" s="115">
        <v>3.515046296296296E-2</v>
      </c>
      <c r="F177" s="87" t="s">
        <v>759</v>
      </c>
      <c r="G177" s="87" t="s">
        <v>589</v>
      </c>
      <c r="H177" s="87" t="s">
        <v>510</v>
      </c>
      <c r="I177" s="87" t="s">
        <v>886</v>
      </c>
    </row>
    <row r="178" spans="2:9" x14ac:dyDescent="0.25">
      <c r="B178" s="93"/>
      <c r="C178" s="87">
        <v>219</v>
      </c>
      <c r="D178" s="87">
        <v>1404</v>
      </c>
      <c r="E178" s="115">
        <v>3.7800925925925925E-2</v>
      </c>
      <c r="F178" s="87" t="s">
        <v>696</v>
      </c>
      <c r="G178" s="87" t="s">
        <v>1568</v>
      </c>
      <c r="H178" s="87" t="s">
        <v>504</v>
      </c>
      <c r="I178" s="87" t="s">
        <v>1002</v>
      </c>
    </row>
    <row r="179" spans="2:9" x14ac:dyDescent="0.25">
      <c r="B179" s="93"/>
      <c r="C179" s="87">
        <v>223</v>
      </c>
      <c r="D179" s="87">
        <v>1232</v>
      </c>
      <c r="E179" s="115">
        <v>3.8321759259259257E-2</v>
      </c>
      <c r="F179" s="87" t="s">
        <v>880</v>
      </c>
      <c r="G179" s="87" t="s">
        <v>881</v>
      </c>
      <c r="H179" s="87" t="s">
        <v>527</v>
      </c>
      <c r="I179" s="87" t="s">
        <v>1014</v>
      </c>
    </row>
    <row r="180" spans="2:9" x14ac:dyDescent="0.25">
      <c r="B180" s="93"/>
      <c r="C180" s="87">
        <v>230</v>
      </c>
      <c r="D180" s="87">
        <v>1062</v>
      </c>
      <c r="E180" s="115">
        <v>3.8553240740740742E-2</v>
      </c>
      <c r="F180" s="87" t="s">
        <v>818</v>
      </c>
      <c r="G180" s="87" t="s">
        <v>819</v>
      </c>
      <c r="H180" s="87" t="s">
        <v>820</v>
      </c>
      <c r="I180" s="87" t="s">
        <v>1031</v>
      </c>
    </row>
    <row r="181" spans="2:9" x14ac:dyDescent="0.25">
      <c r="B181" s="93"/>
      <c r="C181" s="87">
        <v>263</v>
      </c>
      <c r="D181" s="87">
        <v>1265</v>
      </c>
      <c r="E181" s="115">
        <v>4.1053240740740744E-2</v>
      </c>
      <c r="F181" s="87" t="s">
        <v>1611</v>
      </c>
      <c r="G181" s="87" t="s">
        <v>1453</v>
      </c>
      <c r="H181" s="87" t="s">
        <v>527</v>
      </c>
      <c r="I181" s="87" t="s">
        <v>1126</v>
      </c>
    </row>
    <row r="182" spans="2:9" x14ac:dyDescent="0.25">
      <c r="B182" s="93"/>
      <c r="C182" s="89">
        <v>270</v>
      </c>
      <c r="D182" s="87">
        <v>1368</v>
      </c>
      <c r="E182" s="115">
        <v>4.2129629629629628E-2</v>
      </c>
      <c r="F182" s="87" t="s">
        <v>522</v>
      </c>
      <c r="G182" s="87" t="s">
        <v>1620</v>
      </c>
      <c r="H182" s="87" t="s">
        <v>527</v>
      </c>
      <c r="I182" s="87" t="s">
        <v>1156</v>
      </c>
    </row>
    <row r="183" spans="2:9" x14ac:dyDescent="0.25">
      <c r="B183" s="93"/>
      <c r="C183" s="87">
        <v>283</v>
      </c>
      <c r="D183" s="87">
        <v>1242</v>
      </c>
      <c r="E183" s="115">
        <v>4.3645833333333335E-2</v>
      </c>
      <c r="F183" s="87" t="s">
        <v>735</v>
      </c>
      <c r="G183" s="87" t="s">
        <v>1634</v>
      </c>
      <c r="H183" s="87" t="s">
        <v>527</v>
      </c>
      <c r="I183" s="87" t="s">
        <v>1203</v>
      </c>
    </row>
    <row r="184" spans="2:9" x14ac:dyDescent="0.25">
      <c r="B184" s="93"/>
      <c r="C184" s="87">
        <v>285</v>
      </c>
      <c r="D184" s="87">
        <v>1018</v>
      </c>
      <c r="E184" s="115">
        <v>4.3784722222222218E-2</v>
      </c>
      <c r="F184" s="87" t="s">
        <v>1636</v>
      </c>
      <c r="G184" s="87" t="s">
        <v>1568</v>
      </c>
      <c r="H184" s="87" t="s">
        <v>504</v>
      </c>
      <c r="I184" s="87" t="s">
        <v>1208</v>
      </c>
    </row>
    <row r="185" spans="2:9" x14ac:dyDescent="0.25">
      <c r="B185" s="93"/>
      <c r="C185" s="87">
        <v>303</v>
      </c>
      <c r="D185" s="87">
        <v>1231</v>
      </c>
      <c r="E185" s="115">
        <v>4.7500000000000007E-2</v>
      </c>
      <c r="F185" s="87" t="s">
        <v>1657</v>
      </c>
      <c r="G185" s="87" t="s">
        <v>691</v>
      </c>
      <c r="H185" s="87" t="s">
        <v>504</v>
      </c>
      <c r="I185" s="87" t="s">
        <v>1271</v>
      </c>
    </row>
    <row r="186" spans="2:9" x14ac:dyDescent="0.25">
      <c r="B186" s="93"/>
      <c r="C186" s="89">
        <v>317</v>
      </c>
      <c r="D186" s="87">
        <v>1049</v>
      </c>
      <c r="E186" s="115">
        <v>5.4537037037037044E-2</v>
      </c>
      <c r="F186" s="87" t="s">
        <v>1582</v>
      </c>
      <c r="G186" s="87" t="s">
        <v>1675</v>
      </c>
      <c r="H186" s="87" t="s">
        <v>1676</v>
      </c>
      <c r="I186" s="87" t="s">
        <v>1304</v>
      </c>
    </row>
    <row r="187" spans="2:9" x14ac:dyDescent="0.25">
      <c r="B187" s="93" t="s">
        <v>526</v>
      </c>
      <c r="C187" s="87">
        <v>27</v>
      </c>
      <c r="D187" s="87">
        <v>1250</v>
      </c>
      <c r="E187" s="115">
        <v>2.5879629629629627E-2</v>
      </c>
      <c r="F187" s="87" t="s">
        <v>1094</v>
      </c>
      <c r="G187" s="87" t="s">
        <v>946</v>
      </c>
      <c r="H187" s="87" t="s">
        <v>1095</v>
      </c>
      <c r="I187" s="87" t="s">
        <v>515</v>
      </c>
    </row>
    <row r="188" spans="2:9" x14ac:dyDescent="0.25">
      <c r="B188" s="93"/>
      <c r="C188" s="87">
        <v>43</v>
      </c>
      <c r="D188" s="87">
        <v>1164</v>
      </c>
      <c r="E188" s="115">
        <v>2.7974537037037034E-2</v>
      </c>
      <c r="F188" s="87" t="s">
        <v>675</v>
      </c>
      <c r="G188" s="87" t="s">
        <v>676</v>
      </c>
      <c r="H188" s="87" t="s">
        <v>527</v>
      </c>
      <c r="I188" s="87" t="s">
        <v>554</v>
      </c>
    </row>
    <row r="189" spans="2:9" x14ac:dyDescent="0.25">
      <c r="B189" s="93"/>
      <c r="C189" s="87">
        <v>53</v>
      </c>
      <c r="D189" s="87">
        <v>1334</v>
      </c>
      <c r="E189" s="115">
        <v>2.8715277777777781E-2</v>
      </c>
      <c r="F189" s="87" t="s">
        <v>1424</v>
      </c>
      <c r="G189" s="87" t="s">
        <v>1423</v>
      </c>
      <c r="H189" s="87" t="s">
        <v>1425</v>
      </c>
      <c r="I189" s="87" t="s">
        <v>560</v>
      </c>
    </row>
    <row r="190" spans="2:9" x14ac:dyDescent="0.25">
      <c r="B190" s="93"/>
      <c r="C190" s="87">
        <v>84</v>
      </c>
      <c r="D190" s="87">
        <v>1264</v>
      </c>
      <c r="E190" s="115">
        <v>3.0127314814814815E-2</v>
      </c>
      <c r="F190" s="87" t="s">
        <v>735</v>
      </c>
      <c r="G190" s="87" t="s">
        <v>1453</v>
      </c>
      <c r="H190" s="87" t="s">
        <v>504</v>
      </c>
      <c r="I190" s="87" t="s">
        <v>624</v>
      </c>
    </row>
    <row r="191" spans="2:9" x14ac:dyDescent="0.25">
      <c r="B191" s="93"/>
      <c r="C191" s="87">
        <v>91</v>
      </c>
      <c r="D191" s="87">
        <v>1386</v>
      </c>
      <c r="E191" s="115">
        <v>3.0543981481481481E-2</v>
      </c>
      <c r="F191" s="87" t="s">
        <v>547</v>
      </c>
      <c r="G191" s="87" t="s">
        <v>1458</v>
      </c>
      <c r="H191" s="87" t="s">
        <v>595</v>
      </c>
      <c r="I191" s="87" t="s">
        <v>658</v>
      </c>
    </row>
    <row r="192" spans="2:9" x14ac:dyDescent="0.25">
      <c r="B192" s="93"/>
      <c r="C192" s="87">
        <v>92</v>
      </c>
      <c r="D192" s="87">
        <v>1130</v>
      </c>
      <c r="E192" s="115">
        <v>3.0740740740740739E-2</v>
      </c>
      <c r="F192" s="87" t="s">
        <v>1206</v>
      </c>
      <c r="G192" s="87" t="s">
        <v>1459</v>
      </c>
      <c r="H192" s="87" t="s">
        <v>497</v>
      </c>
      <c r="I192" s="87" t="s">
        <v>661</v>
      </c>
    </row>
    <row r="193" spans="2:9" x14ac:dyDescent="0.25">
      <c r="B193" s="93"/>
      <c r="C193" s="87">
        <v>94</v>
      </c>
      <c r="D193" s="87">
        <v>1181</v>
      </c>
      <c r="E193" s="115">
        <v>3.079861111111111E-2</v>
      </c>
      <c r="F193" s="87" t="s">
        <v>1461</v>
      </c>
      <c r="G193" s="87" t="s">
        <v>1462</v>
      </c>
      <c r="H193" s="87" t="s">
        <v>504</v>
      </c>
      <c r="I193" s="87" t="s">
        <v>665</v>
      </c>
    </row>
    <row r="194" spans="2:9" x14ac:dyDescent="0.25">
      <c r="B194" s="93"/>
      <c r="C194" s="87">
        <v>100</v>
      </c>
      <c r="D194" s="87">
        <v>1073</v>
      </c>
      <c r="E194" s="115">
        <v>3.0983796296296297E-2</v>
      </c>
      <c r="F194" s="87" t="s">
        <v>1263</v>
      </c>
      <c r="G194" s="87" t="s">
        <v>1264</v>
      </c>
      <c r="H194" s="87" t="s">
        <v>788</v>
      </c>
      <c r="I194" s="87" t="s">
        <v>681</v>
      </c>
    </row>
    <row r="195" spans="2:9" x14ac:dyDescent="0.25">
      <c r="B195" s="93"/>
      <c r="C195" s="87">
        <v>112</v>
      </c>
      <c r="D195" s="87">
        <v>1255</v>
      </c>
      <c r="E195" s="115">
        <v>3.1504629629629625E-2</v>
      </c>
      <c r="F195" s="87" t="s">
        <v>675</v>
      </c>
      <c r="G195" s="87" t="s">
        <v>1469</v>
      </c>
      <c r="H195" s="87" t="s">
        <v>595</v>
      </c>
      <c r="I195" s="87" t="s">
        <v>708</v>
      </c>
    </row>
    <row r="196" spans="2:9" x14ac:dyDescent="0.25">
      <c r="B196" s="93"/>
      <c r="C196" s="87">
        <v>132</v>
      </c>
      <c r="D196" s="87">
        <v>1376</v>
      </c>
      <c r="E196" s="115">
        <v>3.2442129629629633E-2</v>
      </c>
      <c r="F196" s="87" t="s">
        <v>826</v>
      </c>
      <c r="G196" s="87" t="s">
        <v>1488</v>
      </c>
      <c r="H196" s="87" t="s">
        <v>504</v>
      </c>
      <c r="I196" s="87" t="s">
        <v>766</v>
      </c>
    </row>
    <row r="197" spans="2:9" x14ac:dyDescent="0.25">
      <c r="B197" s="93"/>
      <c r="C197" s="87">
        <v>135</v>
      </c>
      <c r="D197" s="87">
        <v>1020</v>
      </c>
      <c r="E197" s="115">
        <v>3.2708333333333332E-2</v>
      </c>
      <c r="F197" s="87" t="s">
        <v>1492</v>
      </c>
      <c r="G197" s="87" t="s">
        <v>1493</v>
      </c>
      <c r="H197" s="87" t="s">
        <v>527</v>
      </c>
      <c r="I197" s="87" t="s">
        <v>773</v>
      </c>
    </row>
    <row r="198" spans="2:9" x14ac:dyDescent="0.25">
      <c r="B198" s="93"/>
      <c r="C198" s="87">
        <v>139</v>
      </c>
      <c r="D198" s="87">
        <v>1037</v>
      </c>
      <c r="E198" s="115">
        <v>3.2812500000000001E-2</v>
      </c>
      <c r="F198" s="87" t="s">
        <v>1251</v>
      </c>
      <c r="G198" s="87" t="s">
        <v>1252</v>
      </c>
      <c r="H198" s="87" t="s">
        <v>527</v>
      </c>
      <c r="I198" s="87" t="s">
        <v>794</v>
      </c>
    </row>
    <row r="199" spans="2:9" x14ac:dyDescent="0.25">
      <c r="B199" s="93"/>
      <c r="C199" s="87">
        <v>141</v>
      </c>
      <c r="D199" s="87">
        <v>1091</v>
      </c>
      <c r="E199" s="115">
        <v>3.290509259259259E-2</v>
      </c>
      <c r="F199" s="87" t="s">
        <v>1496</v>
      </c>
      <c r="G199" s="87" t="s">
        <v>1497</v>
      </c>
      <c r="H199" s="87" t="s">
        <v>527</v>
      </c>
      <c r="I199" s="87" t="s">
        <v>796</v>
      </c>
    </row>
    <row r="200" spans="2:9" x14ac:dyDescent="0.25">
      <c r="B200" s="93"/>
      <c r="C200" s="87">
        <v>154</v>
      </c>
      <c r="D200" s="87">
        <v>1146</v>
      </c>
      <c r="E200" s="115">
        <v>3.3298611111111112E-2</v>
      </c>
      <c r="F200" s="87" t="s">
        <v>836</v>
      </c>
      <c r="G200" s="87" t="s">
        <v>861</v>
      </c>
      <c r="H200" s="87" t="s">
        <v>527</v>
      </c>
      <c r="I200" s="87" t="s">
        <v>817</v>
      </c>
    </row>
    <row r="201" spans="2:9" x14ac:dyDescent="0.25">
      <c r="B201" s="93"/>
      <c r="C201" s="89">
        <v>171</v>
      </c>
      <c r="D201" s="87">
        <v>1379</v>
      </c>
      <c r="E201" s="115">
        <v>3.4293981481481481E-2</v>
      </c>
      <c r="F201" s="87" t="s">
        <v>638</v>
      </c>
      <c r="G201" s="87" t="s">
        <v>1520</v>
      </c>
      <c r="H201" s="87" t="s">
        <v>510</v>
      </c>
      <c r="I201" s="87" t="s">
        <v>842</v>
      </c>
    </row>
    <row r="202" spans="2:9" x14ac:dyDescent="0.25">
      <c r="B202" s="93"/>
      <c r="C202" s="87">
        <v>172</v>
      </c>
      <c r="D202" s="87">
        <v>1247</v>
      </c>
      <c r="E202" s="115">
        <v>3.4444444444444444E-2</v>
      </c>
      <c r="F202" s="87" t="s">
        <v>1466</v>
      </c>
      <c r="G202" s="87" t="s">
        <v>1471</v>
      </c>
      <c r="H202" s="87" t="s">
        <v>527</v>
      </c>
      <c r="I202" s="87" t="s">
        <v>845</v>
      </c>
    </row>
    <row r="203" spans="2:9" x14ac:dyDescent="0.25">
      <c r="B203" s="93"/>
      <c r="C203" s="87">
        <v>179</v>
      </c>
      <c r="D203" s="87">
        <v>1290</v>
      </c>
      <c r="E203" s="115">
        <v>3.4884259259259261E-2</v>
      </c>
      <c r="F203" s="87" t="s">
        <v>1527</v>
      </c>
      <c r="G203" s="87" t="s">
        <v>1443</v>
      </c>
      <c r="H203" s="87" t="s">
        <v>527</v>
      </c>
      <c r="I203" s="87" t="s">
        <v>872</v>
      </c>
    </row>
    <row r="204" spans="2:9" x14ac:dyDescent="0.25">
      <c r="B204" s="93"/>
      <c r="C204" s="87">
        <v>180</v>
      </c>
      <c r="D204" s="87">
        <v>1366</v>
      </c>
      <c r="E204" s="115">
        <v>3.498842592592593E-2</v>
      </c>
      <c r="F204" s="87" t="s">
        <v>1332</v>
      </c>
      <c r="G204" s="87" t="s">
        <v>887</v>
      </c>
      <c r="H204" s="87" t="s">
        <v>527</v>
      </c>
      <c r="I204" s="87" t="s">
        <v>877</v>
      </c>
    </row>
    <row r="205" spans="2:9" x14ac:dyDescent="0.25">
      <c r="B205" s="93"/>
      <c r="C205" s="89">
        <v>211</v>
      </c>
      <c r="D205" s="87">
        <v>1131</v>
      </c>
      <c r="E205" s="115">
        <v>3.7025462962962961E-2</v>
      </c>
      <c r="F205" s="87" t="s">
        <v>759</v>
      </c>
      <c r="G205" s="87" t="s">
        <v>96</v>
      </c>
      <c r="H205" s="87" t="s">
        <v>595</v>
      </c>
      <c r="I205" s="87" t="s">
        <v>968</v>
      </c>
    </row>
    <row r="206" spans="2:9" x14ac:dyDescent="0.25">
      <c r="B206" s="93"/>
      <c r="C206" s="87">
        <v>229</v>
      </c>
      <c r="D206" s="87">
        <v>1065</v>
      </c>
      <c r="E206" s="115">
        <v>3.8483796296296294E-2</v>
      </c>
      <c r="F206" s="87" t="s">
        <v>547</v>
      </c>
      <c r="G206" s="87" t="s">
        <v>645</v>
      </c>
      <c r="H206" s="87" t="s">
        <v>1577</v>
      </c>
      <c r="I206" s="87" t="s">
        <v>1028</v>
      </c>
    </row>
    <row r="207" spans="2:9" x14ac:dyDescent="0.25">
      <c r="B207" s="93"/>
      <c r="C207" s="87">
        <v>250</v>
      </c>
      <c r="D207" s="87">
        <v>1311</v>
      </c>
      <c r="E207" s="115">
        <v>3.9884259259259258E-2</v>
      </c>
      <c r="F207" s="87" t="s">
        <v>800</v>
      </c>
      <c r="G207" s="87" t="s">
        <v>1598</v>
      </c>
      <c r="H207" s="87" t="s">
        <v>504</v>
      </c>
      <c r="I207" s="87" t="s">
        <v>1078</v>
      </c>
    </row>
    <row r="208" spans="2:9" x14ac:dyDescent="0.25">
      <c r="B208" s="93"/>
      <c r="C208" s="87">
        <v>262</v>
      </c>
      <c r="D208" s="87">
        <v>1327</v>
      </c>
      <c r="E208" s="115">
        <v>4.0960648148148149E-2</v>
      </c>
      <c r="F208" s="87" t="s">
        <v>935</v>
      </c>
      <c r="G208" s="87" t="s">
        <v>543</v>
      </c>
      <c r="H208" s="87" t="s">
        <v>827</v>
      </c>
      <c r="I208" s="87" t="s">
        <v>1125</v>
      </c>
    </row>
    <row r="209" spans="2:9" x14ac:dyDescent="0.25">
      <c r="B209" s="93"/>
      <c r="C209" s="87">
        <v>264</v>
      </c>
      <c r="D209" s="87">
        <v>1363</v>
      </c>
      <c r="E209" s="115">
        <v>4.1273148148148149E-2</v>
      </c>
      <c r="F209" s="87" t="s">
        <v>901</v>
      </c>
      <c r="G209" s="87" t="s">
        <v>902</v>
      </c>
      <c r="H209" s="87" t="s">
        <v>523</v>
      </c>
      <c r="I209" s="87" t="s">
        <v>1128</v>
      </c>
    </row>
    <row r="210" spans="2:9" x14ac:dyDescent="0.25">
      <c r="B210" s="93"/>
      <c r="C210" s="87">
        <v>265</v>
      </c>
      <c r="D210" s="87">
        <v>1360</v>
      </c>
      <c r="E210" s="115">
        <v>4.1296296296296296E-2</v>
      </c>
      <c r="F210" s="87" t="s">
        <v>1612</v>
      </c>
      <c r="G210" s="87" t="s">
        <v>1613</v>
      </c>
      <c r="H210" s="87" t="s">
        <v>788</v>
      </c>
      <c r="I210" s="87" t="s">
        <v>1133</v>
      </c>
    </row>
    <row r="211" spans="2:9" x14ac:dyDescent="0.25">
      <c r="B211" s="93"/>
      <c r="C211" s="89">
        <v>276</v>
      </c>
      <c r="D211" s="87">
        <v>1126</v>
      </c>
      <c r="E211" s="115">
        <v>4.2685185185185187E-2</v>
      </c>
      <c r="F211" s="87" t="s">
        <v>1626</v>
      </c>
      <c r="G211" s="87" t="s">
        <v>1158</v>
      </c>
      <c r="H211" s="87" t="s">
        <v>504</v>
      </c>
      <c r="I211" s="87" t="s">
        <v>1185</v>
      </c>
    </row>
    <row r="212" spans="2:9" x14ac:dyDescent="0.25">
      <c r="B212" s="93"/>
      <c r="C212" s="89">
        <v>284</v>
      </c>
      <c r="D212" s="87">
        <v>1260</v>
      </c>
      <c r="E212" s="115">
        <v>4.3784722222222218E-2</v>
      </c>
      <c r="F212" s="87" t="s">
        <v>1449</v>
      </c>
      <c r="G212" s="87" t="s">
        <v>1635</v>
      </c>
      <c r="H212" s="87" t="s">
        <v>504</v>
      </c>
      <c r="I212" s="87" t="s">
        <v>1205</v>
      </c>
    </row>
    <row r="213" spans="2:9" x14ac:dyDescent="0.25">
      <c r="B213" s="93"/>
      <c r="C213" s="87">
        <v>304</v>
      </c>
      <c r="D213" s="87">
        <v>1337</v>
      </c>
      <c r="E213" s="115">
        <v>4.7511574074074074E-2</v>
      </c>
      <c r="F213" s="87" t="s">
        <v>1659</v>
      </c>
      <c r="G213" s="87" t="s">
        <v>1660</v>
      </c>
      <c r="H213" s="87" t="s">
        <v>504</v>
      </c>
      <c r="I213" s="87" t="s">
        <v>1272</v>
      </c>
    </row>
    <row r="214" spans="2:9" x14ac:dyDescent="0.25">
      <c r="B214" s="93"/>
      <c r="C214" s="87">
        <v>306</v>
      </c>
      <c r="D214" s="87">
        <v>1170</v>
      </c>
      <c r="E214" s="115">
        <v>4.7997685185185185E-2</v>
      </c>
      <c r="F214" s="87" t="s">
        <v>1663</v>
      </c>
      <c r="G214" s="87" t="s">
        <v>866</v>
      </c>
      <c r="H214" s="87" t="s">
        <v>527</v>
      </c>
      <c r="I214" s="87" t="s">
        <v>1277</v>
      </c>
    </row>
    <row r="215" spans="2:9" x14ac:dyDescent="0.25">
      <c r="B215" s="93"/>
      <c r="C215" s="87">
        <v>308</v>
      </c>
      <c r="D215" s="87">
        <v>1016</v>
      </c>
      <c r="E215" s="115">
        <v>4.8113425925925928E-2</v>
      </c>
      <c r="F215" s="87" t="s">
        <v>797</v>
      </c>
      <c r="G215" s="87" t="s">
        <v>1665</v>
      </c>
      <c r="H215" s="87" t="s">
        <v>527</v>
      </c>
      <c r="I215" s="87" t="s">
        <v>1283</v>
      </c>
    </row>
    <row r="216" spans="2:9" x14ac:dyDescent="0.25">
      <c r="B216" s="93"/>
      <c r="C216" s="87">
        <v>310</v>
      </c>
      <c r="D216" s="87">
        <v>1124</v>
      </c>
      <c r="E216" s="115">
        <v>5.0856481481481482E-2</v>
      </c>
      <c r="F216" s="87" t="s">
        <v>1021</v>
      </c>
      <c r="G216" s="87" t="s">
        <v>1158</v>
      </c>
      <c r="H216" s="87" t="s">
        <v>875</v>
      </c>
      <c r="I216" s="87" t="s">
        <v>1287</v>
      </c>
    </row>
    <row r="217" spans="2:9" x14ac:dyDescent="0.25">
      <c r="B217" s="93"/>
      <c r="C217" s="87">
        <v>312</v>
      </c>
      <c r="D217" s="87">
        <v>1267</v>
      </c>
      <c r="E217" s="115">
        <v>5.1736111111111115E-2</v>
      </c>
      <c r="F217" s="87" t="s">
        <v>1377</v>
      </c>
      <c r="G217" s="87" t="s">
        <v>1238</v>
      </c>
      <c r="H217" s="87" t="s">
        <v>523</v>
      </c>
      <c r="I217" s="87" t="s">
        <v>1295</v>
      </c>
    </row>
    <row r="218" spans="2:9" x14ac:dyDescent="0.25">
      <c r="B218" s="93"/>
      <c r="C218" s="89">
        <v>314</v>
      </c>
      <c r="D218" s="87">
        <v>1319</v>
      </c>
      <c r="E218" s="115">
        <v>5.2013888888888887E-2</v>
      </c>
      <c r="F218" s="87" t="s">
        <v>1107</v>
      </c>
      <c r="G218" s="87" t="s">
        <v>1671</v>
      </c>
      <c r="H218" s="87" t="s">
        <v>788</v>
      </c>
      <c r="I218" s="87" t="s">
        <v>1299</v>
      </c>
    </row>
    <row r="219" spans="2:9" x14ac:dyDescent="0.25">
      <c r="B219" s="93"/>
      <c r="C219" s="87">
        <v>315</v>
      </c>
      <c r="D219" s="87">
        <v>1148</v>
      </c>
      <c r="E219" s="115">
        <v>5.2025462962962961E-2</v>
      </c>
      <c r="F219" s="87" t="s">
        <v>709</v>
      </c>
      <c r="G219" s="87" t="s">
        <v>1276</v>
      </c>
      <c r="H219" s="87" t="s">
        <v>527</v>
      </c>
      <c r="I219" s="87" t="s">
        <v>1303</v>
      </c>
    </row>
    <row r="220" spans="2:9" x14ac:dyDescent="0.25">
      <c r="B220" s="93"/>
      <c r="C220" s="87" t="s">
        <v>493</v>
      </c>
      <c r="D220" s="87" t="s">
        <v>493</v>
      </c>
      <c r="E220" s="87" t="s">
        <v>493</v>
      </c>
      <c r="F220" s="87" t="s">
        <v>493</v>
      </c>
      <c r="G220" s="87" t="s">
        <v>493</v>
      </c>
      <c r="H220" s="87" t="s">
        <v>493</v>
      </c>
      <c r="I220" s="87" t="s">
        <v>493</v>
      </c>
    </row>
    <row r="221" spans="2:9" x14ac:dyDescent="0.25">
      <c r="B221" s="93" t="s">
        <v>507</v>
      </c>
      <c r="C221" s="87">
        <v>38</v>
      </c>
      <c r="D221" s="87">
        <v>1273</v>
      </c>
      <c r="E221" s="115">
        <v>2.7581018518518519E-2</v>
      </c>
      <c r="F221" s="87" t="s">
        <v>1362</v>
      </c>
      <c r="G221" s="87" t="s">
        <v>1363</v>
      </c>
      <c r="H221" s="87" t="s">
        <v>1387</v>
      </c>
      <c r="I221" s="87" t="s">
        <v>549</v>
      </c>
    </row>
    <row r="222" spans="2:9" x14ac:dyDescent="0.25">
      <c r="B222" s="93"/>
      <c r="C222" s="87">
        <v>90</v>
      </c>
      <c r="D222" s="87">
        <v>1374</v>
      </c>
      <c r="E222" s="115">
        <v>3.0486111111111113E-2</v>
      </c>
      <c r="F222" s="87" t="s">
        <v>1307</v>
      </c>
      <c r="G222" s="87" t="s">
        <v>1308</v>
      </c>
      <c r="H222" s="87" t="s">
        <v>527</v>
      </c>
      <c r="I222" s="87" t="s">
        <v>655</v>
      </c>
    </row>
    <row r="223" spans="2:9" x14ac:dyDescent="0.25">
      <c r="B223" s="93"/>
      <c r="C223" s="87">
        <v>95</v>
      </c>
      <c r="D223" s="87">
        <v>1346</v>
      </c>
      <c r="E223" s="115">
        <v>3.0821759259259257E-2</v>
      </c>
      <c r="F223" s="87" t="s">
        <v>1011</v>
      </c>
      <c r="G223" s="87" t="s">
        <v>1012</v>
      </c>
      <c r="H223" s="87" t="s">
        <v>788</v>
      </c>
      <c r="I223" s="87" t="s">
        <v>670</v>
      </c>
    </row>
    <row r="224" spans="2:9" x14ac:dyDescent="0.25">
      <c r="B224" s="93"/>
      <c r="C224" s="87">
        <v>109</v>
      </c>
      <c r="D224" s="87">
        <v>1127</v>
      </c>
      <c r="E224" s="115">
        <v>3.1458333333333331E-2</v>
      </c>
      <c r="F224" s="87" t="s">
        <v>1466</v>
      </c>
      <c r="G224" s="87" t="s">
        <v>1467</v>
      </c>
      <c r="H224" s="87" t="s">
        <v>504</v>
      </c>
      <c r="I224" s="87" t="s">
        <v>695</v>
      </c>
    </row>
    <row r="225" spans="2:9" x14ac:dyDescent="0.25">
      <c r="B225" s="93"/>
      <c r="C225" s="87">
        <v>111</v>
      </c>
      <c r="D225" s="87">
        <v>1356</v>
      </c>
      <c r="E225" s="115">
        <v>3.1481481481481485E-2</v>
      </c>
      <c r="F225" s="87" t="s">
        <v>935</v>
      </c>
      <c r="G225" s="87" t="s">
        <v>969</v>
      </c>
      <c r="H225" s="87" t="s">
        <v>527</v>
      </c>
      <c r="I225" s="87" t="s">
        <v>699</v>
      </c>
    </row>
    <row r="226" spans="2:9" x14ac:dyDescent="0.25">
      <c r="B226" s="93"/>
      <c r="C226" s="87">
        <v>121</v>
      </c>
      <c r="D226" s="87">
        <v>1092</v>
      </c>
      <c r="E226" s="115">
        <v>3.2002314814814817E-2</v>
      </c>
      <c r="F226" s="87" t="s">
        <v>1482</v>
      </c>
      <c r="G226" s="87" t="s">
        <v>1483</v>
      </c>
      <c r="H226" s="87" t="s">
        <v>1095</v>
      </c>
      <c r="I226" s="87" t="s">
        <v>744</v>
      </c>
    </row>
    <row r="227" spans="2:9" x14ac:dyDescent="0.25">
      <c r="B227" s="93"/>
      <c r="C227" s="87">
        <v>124</v>
      </c>
      <c r="D227" s="87">
        <v>1282</v>
      </c>
      <c r="E227" s="115">
        <v>3.2094907407407412E-2</v>
      </c>
      <c r="F227" s="87" t="s">
        <v>962</v>
      </c>
      <c r="G227" s="87" t="s">
        <v>804</v>
      </c>
      <c r="H227" s="87" t="s">
        <v>523</v>
      </c>
      <c r="I227" s="87" t="s">
        <v>754</v>
      </c>
    </row>
    <row r="228" spans="2:9" x14ac:dyDescent="0.25">
      <c r="B228" s="93"/>
      <c r="C228" s="87">
        <v>130</v>
      </c>
      <c r="D228" s="87">
        <v>1143</v>
      </c>
      <c r="E228" s="115">
        <v>3.2303240740740737E-2</v>
      </c>
      <c r="F228" s="87" t="s">
        <v>502</v>
      </c>
      <c r="G228" s="87" t="s">
        <v>503</v>
      </c>
      <c r="H228" s="87" t="s">
        <v>504</v>
      </c>
      <c r="I228" s="87" t="s">
        <v>764</v>
      </c>
    </row>
    <row r="229" spans="2:9" x14ac:dyDescent="0.25">
      <c r="B229" s="93"/>
      <c r="C229" s="87">
        <v>133</v>
      </c>
      <c r="D229" s="87">
        <v>1123</v>
      </c>
      <c r="E229" s="115">
        <v>3.24537037037037E-2</v>
      </c>
      <c r="F229" s="87" t="s">
        <v>1003</v>
      </c>
      <c r="G229" s="87" t="s">
        <v>1489</v>
      </c>
      <c r="H229" s="87" t="s">
        <v>504</v>
      </c>
      <c r="I229" s="87" t="s">
        <v>768</v>
      </c>
    </row>
    <row r="230" spans="2:9" x14ac:dyDescent="0.25">
      <c r="B230" s="93"/>
      <c r="C230" s="87">
        <v>164</v>
      </c>
      <c r="D230" s="87">
        <v>1300</v>
      </c>
      <c r="E230" s="115">
        <v>3.394675925925926E-2</v>
      </c>
      <c r="F230" s="87" t="s">
        <v>1514</v>
      </c>
      <c r="G230" s="87" t="s">
        <v>1515</v>
      </c>
      <c r="H230" s="87" t="s">
        <v>527</v>
      </c>
      <c r="I230" s="87" t="s">
        <v>829</v>
      </c>
    </row>
    <row r="231" spans="2:9" x14ac:dyDescent="0.25">
      <c r="B231" s="93"/>
      <c r="C231" s="87">
        <v>173</v>
      </c>
      <c r="D231" s="87">
        <v>1222</v>
      </c>
      <c r="E231" s="115">
        <v>3.4629629629629628E-2</v>
      </c>
      <c r="F231" s="87" t="s">
        <v>696</v>
      </c>
      <c r="G231" s="87" t="s">
        <v>1521</v>
      </c>
      <c r="H231" s="87" t="s">
        <v>1473</v>
      </c>
      <c r="I231" s="87" t="s">
        <v>850</v>
      </c>
    </row>
    <row r="232" spans="2:9" x14ac:dyDescent="0.25">
      <c r="B232" s="93"/>
      <c r="C232" s="89">
        <v>177</v>
      </c>
      <c r="D232" s="87">
        <v>1095</v>
      </c>
      <c r="E232" s="115">
        <v>3.4791666666666672E-2</v>
      </c>
      <c r="F232" s="87" t="s">
        <v>1525</v>
      </c>
      <c r="G232" s="87" t="s">
        <v>1526</v>
      </c>
      <c r="H232" s="87" t="s">
        <v>706</v>
      </c>
      <c r="I232" s="87" t="s">
        <v>865</v>
      </c>
    </row>
    <row r="233" spans="2:9" x14ac:dyDescent="0.25">
      <c r="B233" s="93"/>
      <c r="C233" s="87">
        <v>178</v>
      </c>
      <c r="D233" s="87">
        <v>1030</v>
      </c>
      <c r="E233" s="115">
        <v>3.4849537037037033E-2</v>
      </c>
      <c r="F233" s="87" t="s">
        <v>1021</v>
      </c>
      <c r="G233" s="87" t="s">
        <v>1022</v>
      </c>
      <c r="H233" s="87" t="s">
        <v>858</v>
      </c>
      <c r="I233" s="87" t="s">
        <v>868</v>
      </c>
    </row>
    <row r="234" spans="2:9" x14ac:dyDescent="0.25">
      <c r="B234" s="93"/>
      <c r="C234" s="87">
        <v>198</v>
      </c>
      <c r="D234" s="87">
        <v>1161</v>
      </c>
      <c r="E234" s="115">
        <v>3.6157407407407409E-2</v>
      </c>
      <c r="F234" s="87" t="s">
        <v>1368</v>
      </c>
      <c r="G234" s="87" t="s">
        <v>1546</v>
      </c>
      <c r="H234" s="87" t="s">
        <v>827</v>
      </c>
      <c r="I234" s="87" t="s">
        <v>929</v>
      </c>
    </row>
    <row r="235" spans="2:9" x14ac:dyDescent="0.25">
      <c r="B235" s="93"/>
      <c r="C235" s="87">
        <v>199</v>
      </c>
      <c r="D235" s="87">
        <v>1275</v>
      </c>
      <c r="E235" s="115">
        <v>3.6203703703703703E-2</v>
      </c>
      <c r="F235" s="87" t="s">
        <v>759</v>
      </c>
      <c r="G235" s="87" t="s">
        <v>1547</v>
      </c>
      <c r="H235" s="87" t="s">
        <v>788</v>
      </c>
      <c r="I235" s="87" t="s">
        <v>932</v>
      </c>
    </row>
    <row r="236" spans="2:9" x14ac:dyDescent="0.25">
      <c r="B236" s="93"/>
      <c r="C236" s="87">
        <v>203</v>
      </c>
      <c r="D236" s="87">
        <v>1241</v>
      </c>
      <c r="E236" s="115">
        <v>3.6481481481481483E-2</v>
      </c>
      <c r="F236" s="87" t="s">
        <v>915</v>
      </c>
      <c r="G236" s="87" t="s">
        <v>1551</v>
      </c>
      <c r="H236" s="87" t="s">
        <v>527</v>
      </c>
      <c r="I236" s="87" t="s">
        <v>955</v>
      </c>
    </row>
    <row r="237" spans="2:9" x14ac:dyDescent="0.25">
      <c r="B237" s="93"/>
      <c r="C237" s="87">
        <v>214</v>
      </c>
      <c r="D237" s="87">
        <v>1144</v>
      </c>
      <c r="E237" s="115">
        <v>3.7326388888888888E-2</v>
      </c>
      <c r="F237" s="87" t="s">
        <v>550</v>
      </c>
      <c r="G237" s="87" t="s">
        <v>1564</v>
      </c>
      <c r="H237" s="87" t="s">
        <v>1473</v>
      </c>
      <c r="I237" s="87" t="s">
        <v>986</v>
      </c>
    </row>
    <row r="238" spans="2:9" x14ac:dyDescent="0.25">
      <c r="B238" s="93"/>
      <c r="C238" s="87">
        <v>216</v>
      </c>
      <c r="D238" s="87">
        <v>1168</v>
      </c>
      <c r="E238" s="115">
        <v>3.7361111111111109E-2</v>
      </c>
      <c r="F238" s="87" t="s">
        <v>1566</v>
      </c>
      <c r="G238" s="87" t="s">
        <v>774</v>
      </c>
      <c r="H238" s="87" t="s">
        <v>527</v>
      </c>
      <c r="I238" s="87" t="s">
        <v>995</v>
      </c>
    </row>
    <row r="239" spans="2:9" x14ac:dyDescent="0.25">
      <c r="B239" s="93"/>
      <c r="C239" s="87">
        <v>220</v>
      </c>
      <c r="D239" s="87">
        <v>1165</v>
      </c>
      <c r="E239" s="115">
        <v>3.7997685185185183E-2</v>
      </c>
      <c r="F239" s="87" t="s">
        <v>1056</v>
      </c>
      <c r="G239" s="87" t="s">
        <v>676</v>
      </c>
      <c r="H239" s="87" t="s">
        <v>827</v>
      </c>
      <c r="I239" s="87" t="s">
        <v>1006</v>
      </c>
    </row>
    <row r="240" spans="2:9" x14ac:dyDescent="0.25">
      <c r="B240" s="93"/>
      <c r="C240" s="87">
        <v>224</v>
      </c>
      <c r="D240" s="87">
        <v>1166</v>
      </c>
      <c r="E240" s="115">
        <v>3.8368055555555551E-2</v>
      </c>
      <c r="F240" s="87" t="s">
        <v>1021</v>
      </c>
      <c r="G240" s="87" t="s">
        <v>1569</v>
      </c>
      <c r="H240" s="87" t="s">
        <v>527</v>
      </c>
      <c r="I240" s="87" t="s">
        <v>1018</v>
      </c>
    </row>
    <row r="241" spans="2:9" x14ac:dyDescent="0.25">
      <c r="B241" s="93"/>
      <c r="C241" s="87">
        <v>233</v>
      </c>
      <c r="D241" s="87">
        <v>1113</v>
      </c>
      <c r="E241" s="115">
        <v>3.8715277777777779E-2</v>
      </c>
      <c r="F241" s="87" t="s">
        <v>1449</v>
      </c>
      <c r="G241" s="87" t="s">
        <v>1581</v>
      </c>
      <c r="H241" s="87" t="s">
        <v>523</v>
      </c>
      <c r="I241" s="87" t="s">
        <v>1040</v>
      </c>
    </row>
    <row r="242" spans="2:9" x14ac:dyDescent="0.25">
      <c r="B242" s="93"/>
      <c r="C242" s="87">
        <v>240</v>
      </c>
      <c r="D242" s="87">
        <v>1314</v>
      </c>
      <c r="E242" s="115">
        <v>3.9247685185185184E-2</v>
      </c>
      <c r="F242" s="87" t="s">
        <v>584</v>
      </c>
      <c r="G242" s="87" t="s">
        <v>585</v>
      </c>
      <c r="H242" s="87" t="s">
        <v>1585</v>
      </c>
      <c r="I242" s="87" t="s">
        <v>1058</v>
      </c>
    </row>
    <row r="243" spans="2:9" x14ac:dyDescent="0.25">
      <c r="B243" s="93"/>
      <c r="C243" s="87">
        <v>241</v>
      </c>
      <c r="D243" s="87">
        <v>1078</v>
      </c>
      <c r="E243" s="115">
        <v>3.9571759259259258E-2</v>
      </c>
      <c r="F243" s="87" t="s">
        <v>659</v>
      </c>
      <c r="G243" s="87" t="s">
        <v>1586</v>
      </c>
      <c r="H243" s="87" t="s">
        <v>504</v>
      </c>
      <c r="I243" s="87" t="s">
        <v>1060</v>
      </c>
    </row>
    <row r="244" spans="2:9" x14ac:dyDescent="0.25">
      <c r="B244" s="93"/>
      <c r="C244" s="87">
        <v>245</v>
      </c>
      <c r="D244" s="87">
        <v>1193</v>
      </c>
      <c r="E244" s="115">
        <v>3.9618055555555552E-2</v>
      </c>
      <c r="F244" s="87" t="s">
        <v>1589</v>
      </c>
      <c r="G244" s="87" t="s">
        <v>1146</v>
      </c>
      <c r="H244" s="87" t="s">
        <v>581</v>
      </c>
      <c r="I244" s="87" t="s">
        <v>1066</v>
      </c>
    </row>
    <row r="245" spans="2:9" x14ac:dyDescent="0.25">
      <c r="B245" s="93"/>
      <c r="C245" s="87">
        <v>246</v>
      </c>
      <c r="D245" s="87">
        <v>1151</v>
      </c>
      <c r="E245" s="115">
        <v>3.982638888888889E-2</v>
      </c>
      <c r="F245" s="87" t="s">
        <v>783</v>
      </c>
      <c r="G245" s="87" t="s">
        <v>1590</v>
      </c>
      <c r="H245" s="87" t="s">
        <v>510</v>
      </c>
      <c r="I245" s="87" t="s">
        <v>1068</v>
      </c>
    </row>
    <row r="246" spans="2:9" x14ac:dyDescent="0.25">
      <c r="B246" s="93"/>
      <c r="C246" s="87">
        <v>269</v>
      </c>
      <c r="D246" s="87">
        <v>1145</v>
      </c>
      <c r="E246" s="115">
        <v>4.2118055555555554E-2</v>
      </c>
      <c r="F246" s="87" t="s">
        <v>1029</v>
      </c>
      <c r="G246" s="87" t="s">
        <v>1619</v>
      </c>
      <c r="H246" s="87" t="s">
        <v>504</v>
      </c>
      <c r="I246" s="87" t="s">
        <v>1154</v>
      </c>
    </row>
    <row r="247" spans="2:9" x14ac:dyDescent="0.25">
      <c r="B247" s="93"/>
      <c r="C247" s="89">
        <v>273</v>
      </c>
      <c r="D247" s="87">
        <v>1141</v>
      </c>
      <c r="E247" s="115">
        <v>4.2407407407407401E-2</v>
      </c>
      <c r="F247" s="87" t="s">
        <v>1623</v>
      </c>
      <c r="G247" s="87" t="s">
        <v>1624</v>
      </c>
      <c r="H247" s="87" t="s">
        <v>527</v>
      </c>
      <c r="I247" s="87" t="s">
        <v>1178</v>
      </c>
    </row>
    <row r="248" spans="2:9" x14ac:dyDescent="0.25">
      <c r="B248" s="93"/>
      <c r="C248" s="87">
        <v>287</v>
      </c>
      <c r="D248" s="87">
        <v>1215</v>
      </c>
      <c r="E248" s="115">
        <v>4.3796296296296298E-2</v>
      </c>
      <c r="F248" s="87" t="s">
        <v>696</v>
      </c>
      <c r="G248" s="87" t="s">
        <v>697</v>
      </c>
      <c r="H248" s="87" t="s">
        <v>590</v>
      </c>
      <c r="I248" s="87" t="s">
        <v>1214</v>
      </c>
    </row>
    <row r="249" spans="2:9" x14ac:dyDescent="0.25">
      <c r="B249" s="93"/>
      <c r="C249" s="89">
        <v>307</v>
      </c>
      <c r="D249" s="87">
        <v>1041</v>
      </c>
      <c r="E249" s="115">
        <v>4.8032407407407406E-2</v>
      </c>
      <c r="F249" s="87" t="s">
        <v>1049</v>
      </c>
      <c r="G249" s="87" t="s">
        <v>1567</v>
      </c>
      <c r="H249" s="87" t="s">
        <v>504</v>
      </c>
      <c r="I249" s="87" t="s">
        <v>1281</v>
      </c>
    </row>
    <row r="250" spans="2:9" x14ac:dyDescent="0.25">
      <c r="B250" s="93" t="s">
        <v>501</v>
      </c>
      <c r="C250" s="89">
        <v>16</v>
      </c>
      <c r="D250" s="87">
        <v>1009</v>
      </c>
      <c r="E250" s="115">
        <v>2.4027777777777776E-2</v>
      </c>
      <c r="F250" s="87" t="s">
        <v>1107</v>
      </c>
      <c r="G250" s="87" t="s">
        <v>1393</v>
      </c>
      <c r="H250" s="87" t="s">
        <v>595</v>
      </c>
      <c r="I250" s="87" t="s">
        <v>499</v>
      </c>
    </row>
    <row r="251" spans="2:9" x14ac:dyDescent="0.25">
      <c r="B251" s="93"/>
      <c r="C251" s="87">
        <v>61</v>
      </c>
      <c r="D251" s="87">
        <v>1005</v>
      </c>
      <c r="E251" s="115">
        <v>2.9039351851851854E-2</v>
      </c>
      <c r="F251" s="87" t="s">
        <v>1278</v>
      </c>
      <c r="G251" s="87" t="s">
        <v>1279</v>
      </c>
      <c r="H251" s="87" t="s">
        <v>788</v>
      </c>
      <c r="I251" s="87" t="s">
        <v>587</v>
      </c>
    </row>
    <row r="252" spans="2:9" x14ac:dyDescent="0.25">
      <c r="B252" s="93"/>
      <c r="C252" s="87">
        <v>62</v>
      </c>
      <c r="D252" s="87">
        <v>1077</v>
      </c>
      <c r="E252" s="115">
        <v>2.9201388888888888E-2</v>
      </c>
      <c r="F252" s="87" t="s">
        <v>558</v>
      </c>
      <c r="G252" s="87" t="s">
        <v>1435</v>
      </c>
      <c r="H252" s="87" t="s">
        <v>595</v>
      </c>
      <c r="I252" s="87" t="s">
        <v>599</v>
      </c>
    </row>
    <row r="253" spans="2:9" x14ac:dyDescent="0.25">
      <c r="B253" s="93"/>
      <c r="C253" s="87">
        <v>103</v>
      </c>
      <c r="D253" s="87">
        <v>1239</v>
      </c>
      <c r="E253" s="115">
        <v>3.1111111111111107E-2</v>
      </c>
      <c r="F253" s="87" t="s">
        <v>791</v>
      </c>
      <c r="G253" s="87" t="s">
        <v>792</v>
      </c>
      <c r="H253" s="87" t="s">
        <v>527</v>
      </c>
      <c r="I253" s="87" t="s">
        <v>683</v>
      </c>
    </row>
    <row r="254" spans="2:9" x14ac:dyDescent="0.25">
      <c r="B254" s="93"/>
      <c r="C254" s="87">
        <v>125</v>
      </c>
      <c r="D254" s="87">
        <v>1121</v>
      </c>
      <c r="E254" s="115">
        <v>3.2106481481481479E-2</v>
      </c>
      <c r="F254" s="87" t="s">
        <v>1222</v>
      </c>
      <c r="G254" s="87" t="s">
        <v>1223</v>
      </c>
      <c r="H254" s="87" t="s">
        <v>706</v>
      </c>
      <c r="I254" s="87" t="s">
        <v>756</v>
      </c>
    </row>
    <row r="255" spans="2:9" x14ac:dyDescent="0.25">
      <c r="B255" s="93"/>
      <c r="C255" s="87">
        <v>129</v>
      </c>
      <c r="D255" s="87">
        <v>1017</v>
      </c>
      <c r="E255" s="115">
        <v>3.2199074074074074E-2</v>
      </c>
      <c r="F255" s="87" t="s">
        <v>656</v>
      </c>
      <c r="G255" s="87" t="s">
        <v>1485</v>
      </c>
      <c r="H255" s="87" t="s">
        <v>1486</v>
      </c>
      <c r="I255" s="87" t="s">
        <v>761</v>
      </c>
    </row>
    <row r="256" spans="2:9" x14ac:dyDescent="0.25">
      <c r="B256" s="93"/>
      <c r="C256" s="89">
        <v>176</v>
      </c>
      <c r="D256" s="87">
        <v>1315</v>
      </c>
      <c r="E256" s="115">
        <v>3.4780092592592592E-2</v>
      </c>
      <c r="F256" s="87" t="s">
        <v>1524</v>
      </c>
      <c r="G256" s="87" t="s">
        <v>715</v>
      </c>
      <c r="H256" s="87" t="s">
        <v>581</v>
      </c>
      <c r="I256" s="87" t="s">
        <v>863</v>
      </c>
    </row>
    <row r="257" spans="2:9" x14ac:dyDescent="0.25">
      <c r="B257" s="93"/>
      <c r="C257" s="87">
        <v>190</v>
      </c>
      <c r="D257" s="87">
        <v>1397</v>
      </c>
      <c r="E257" s="115">
        <v>3.5578703703703703E-2</v>
      </c>
      <c r="F257" s="87" t="s">
        <v>1536</v>
      </c>
      <c r="G257" s="87" t="s">
        <v>606</v>
      </c>
      <c r="H257" s="87" t="s">
        <v>595</v>
      </c>
      <c r="I257" s="87" t="s">
        <v>911</v>
      </c>
    </row>
    <row r="258" spans="2:9" x14ac:dyDescent="0.25">
      <c r="B258" s="93"/>
      <c r="C258" s="87">
        <v>206</v>
      </c>
      <c r="D258" s="87">
        <v>1067</v>
      </c>
      <c r="E258" s="115">
        <v>3.6712962962962961E-2</v>
      </c>
      <c r="F258" s="87" t="s">
        <v>1554</v>
      </c>
      <c r="G258" s="87" t="s">
        <v>1555</v>
      </c>
      <c r="H258" s="87" t="s">
        <v>527</v>
      </c>
      <c r="I258" s="87" t="s">
        <v>960</v>
      </c>
    </row>
    <row r="259" spans="2:9" x14ac:dyDescent="0.25">
      <c r="B259" s="93"/>
      <c r="C259" s="87">
        <v>213</v>
      </c>
      <c r="D259" s="87">
        <v>1114</v>
      </c>
      <c r="E259" s="115">
        <v>3.7222222222222219E-2</v>
      </c>
      <c r="F259" s="87" t="s">
        <v>1562</v>
      </c>
      <c r="G259" s="87" t="s">
        <v>1563</v>
      </c>
      <c r="H259" s="87" t="s">
        <v>527</v>
      </c>
      <c r="I259" s="87" t="s">
        <v>984</v>
      </c>
    </row>
    <row r="260" spans="2:9" x14ac:dyDescent="0.25">
      <c r="B260" s="93"/>
      <c r="C260" s="87">
        <v>221</v>
      </c>
      <c r="D260" s="87">
        <v>1157</v>
      </c>
      <c r="E260" s="115">
        <v>3.8009259259259263E-2</v>
      </c>
      <c r="F260" s="87" t="s">
        <v>962</v>
      </c>
      <c r="G260" s="87" t="s">
        <v>1181</v>
      </c>
      <c r="H260" s="87" t="s">
        <v>827</v>
      </c>
      <c r="I260" s="87" t="s">
        <v>1008</v>
      </c>
    </row>
    <row r="261" spans="2:9" x14ac:dyDescent="0.25">
      <c r="B261" s="93"/>
      <c r="C261" s="87">
        <v>225</v>
      </c>
      <c r="D261" s="87">
        <v>1137</v>
      </c>
      <c r="E261" s="115">
        <v>3.8368055555555551E-2</v>
      </c>
      <c r="F261" s="87" t="s">
        <v>1570</v>
      </c>
      <c r="G261" s="87" t="s">
        <v>1571</v>
      </c>
      <c r="H261" s="87" t="s">
        <v>1572</v>
      </c>
      <c r="I261" s="87" t="s">
        <v>1020</v>
      </c>
    </row>
    <row r="262" spans="2:9" x14ac:dyDescent="0.25">
      <c r="B262" s="93"/>
      <c r="C262" s="87">
        <v>231</v>
      </c>
      <c r="D262" s="87">
        <v>1336</v>
      </c>
      <c r="E262" s="115">
        <v>3.858796296296297E-2</v>
      </c>
      <c r="F262" s="87" t="s">
        <v>1578</v>
      </c>
      <c r="G262" s="87" t="s">
        <v>1579</v>
      </c>
      <c r="H262" s="87" t="s">
        <v>527</v>
      </c>
      <c r="I262" s="87" t="s">
        <v>1036</v>
      </c>
    </row>
    <row r="263" spans="2:9" x14ac:dyDescent="0.25">
      <c r="B263" s="93"/>
      <c r="C263" s="87">
        <v>247</v>
      </c>
      <c r="D263" s="87">
        <v>1100</v>
      </c>
      <c r="E263" s="115">
        <v>3.9849537037037037E-2</v>
      </c>
      <c r="F263" s="87" t="s">
        <v>1591</v>
      </c>
      <c r="G263" s="87" t="s">
        <v>1592</v>
      </c>
      <c r="H263" s="87" t="s">
        <v>1593</v>
      </c>
      <c r="I263" s="87" t="s">
        <v>1072</v>
      </c>
    </row>
    <row r="264" spans="2:9" x14ac:dyDescent="0.25">
      <c r="B264" s="93"/>
      <c r="C264" s="87">
        <v>267</v>
      </c>
      <c r="D264" s="87">
        <v>1010</v>
      </c>
      <c r="E264" s="115">
        <v>4.1527777777777775E-2</v>
      </c>
      <c r="F264" s="87" t="s">
        <v>1616</v>
      </c>
      <c r="G264" s="87" t="s">
        <v>1617</v>
      </c>
      <c r="H264" s="87" t="s">
        <v>527</v>
      </c>
      <c r="I264" s="87" t="s">
        <v>1139</v>
      </c>
    </row>
    <row r="265" spans="2:9" x14ac:dyDescent="0.25">
      <c r="B265" s="93"/>
      <c r="C265" s="87">
        <v>271</v>
      </c>
      <c r="D265" s="87">
        <v>1093</v>
      </c>
      <c r="E265" s="115">
        <v>4.2256944444444444E-2</v>
      </c>
      <c r="F265" s="87" t="s">
        <v>609</v>
      </c>
      <c r="G265" s="87" t="s">
        <v>833</v>
      </c>
      <c r="H265" s="87" t="s">
        <v>980</v>
      </c>
      <c r="I265" s="87" t="s">
        <v>1161</v>
      </c>
    </row>
    <row r="266" spans="2:9" x14ac:dyDescent="0.25">
      <c r="B266" s="93"/>
      <c r="C266" s="87">
        <v>278</v>
      </c>
      <c r="D266" s="87">
        <v>1179</v>
      </c>
      <c r="E266" s="115">
        <v>4.3043981481481482E-2</v>
      </c>
      <c r="F266" s="87" t="s">
        <v>1629</v>
      </c>
      <c r="G266" s="87" t="s">
        <v>1630</v>
      </c>
      <c r="H266" s="87" t="s">
        <v>581</v>
      </c>
      <c r="I266" s="87" t="s">
        <v>1187</v>
      </c>
    </row>
    <row r="267" spans="2:9" x14ac:dyDescent="0.25">
      <c r="B267" s="93"/>
      <c r="C267" s="87">
        <v>280</v>
      </c>
      <c r="D267" s="87">
        <v>1046</v>
      </c>
      <c r="E267" s="115">
        <v>4.3379629629629629E-2</v>
      </c>
      <c r="F267" s="87" t="s">
        <v>1466</v>
      </c>
      <c r="G267" s="87" t="s">
        <v>1631</v>
      </c>
      <c r="H267" s="87" t="s">
        <v>1632</v>
      </c>
      <c r="I267" s="87" t="s">
        <v>1192</v>
      </c>
    </row>
    <row r="268" spans="2:9" x14ac:dyDescent="0.25">
      <c r="B268" s="93"/>
      <c r="C268" s="87">
        <v>286</v>
      </c>
      <c r="D268" s="87">
        <v>1228</v>
      </c>
      <c r="E268" s="115">
        <v>4.3796296296296298E-2</v>
      </c>
      <c r="F268" s="87" t="s">
        <v>1637</v>
      </c>
      <c r="G268" s="87" t="s">
        <v>762</v>
      </c>
      <c r="H268" s="87" t="s">
        <v>590</v>
      </c>
      <c r="I268" s="87" t="s">
        <v>1210</v>
      </c>
    </row>
    <row r="269" spans="2:9" x14ac:dyDescent="0.25">
      <c r="B269" s="93"/>
      <c r="C269" s="87">
        <v>289</v>
      </c>
      <c r="D269" s="87">
        <v>1053</v>
      </c>
      <c r="E269" s="115">
        <v>4.449074074074074E-2</v>
      </c>
      <c r="F269" s="87" t="s">
        <v>638</v>
      </c>
      <c r="G269" s="87" t="s">
        <v>1639</v>
      </c>
      <c r="H269" s="87" t="s">
        <v>1640</v>
      </c>
      <c r="I269" s="87" t="s">
        <v>1219</v>
      </c>
    </row>
    <row r="270" spans="2:9" x14ac:dyDescent="0.25">
      <c r="B270" s="93"/>
      <c r="C270" s="87">
        <v>300</v>
      </c>
      <c r="D270" s="87">
        <v>1325</v>
      </c>
      <c r="E270" s="115">
        <v>4.6759259259259257E-2</v>
      </c>
      <c r="F270" s="87" t="s">
        <v>614</v>
      </c>
      <c r="G270" s="87" t="s">
        <v>1652</v>
      </c>
      <c r="H270" s="87" t="s">
        <v>510</v>
      </c>
      <c r="I270" s="87" t="s">
        <v>1265</v>
      </c>
    </row>
    <row r="271" spans="2:9" x14ac:dyDescent="0.25">
      <c r="B271" s="93"/>
      <c r="C271" s="87" t="s">
        <v>493</v>
      </c>
      <c r="D271" s="87" t="s">
        <v>493</v>
      </c>
      <c r="E271" s="87" t="s">
        <v>493</v>
      </c>
      <c r="F271" s="87" t="s">
        <v>493</v>
      </c>
      <c r="G271" s="87" t="s">
        <v>493</v>
      </c>
      <c r="H271" s="87" t="s">
        <v>493</v>
      </c>
      <c r="I271" s="87" t="s">
        <v>493</v>
      </c>
    </row>
    <row r="272" spans="2:9" x14ac:dyDescent="0.25">
      <c r="B272" s="93" t="s">
        <v>513</v>
      </c>
      <c r="C272" s="87">
        <v>51</v>
      </c>
      <c r="D272" s="87">
        <v>1052</v>
      </c>
      <c r="E272" s="115">
        <v>2.8680555555555553E-2</v>
      </c>
      <c r="F272" s="87" t="s">
        <v>1420</v>
      </c>
      <c r="G272" s="87" t="s">
        <v>1421</v>
      </c>
      <c r="H272" s="87" t="s">
        <v>497</v>
      </c>
      <c r="I272" s="87" t="s">
        <v>557</v>
      </c>
    </row>
    <row r="273" spans="2:9" x14ac:dyDescent="0.25">
      <c r="B273" s="93"/>
      <c r="C273" s="87">
        <v>113</v>
      </c>
      <c r="D273" s="87">
        <v>1248</v>
      </c>
      <c r="E273" s="115">
        <v>3.1516203703703706E-2</v>
      </c>
      <c r="F273" s="87" t="s">
        <v>1470</v>
      </c>
      <c r="G273" s="87" t="s">
        <v>1471</v>
      </c>
      <c r="H273" s="87" t="s">
        <v>539</v>
      </c>
      <c r="I273" s="87" t="s">
        <v>711</v>
      </c>
    </row>
    <row r="274" spans="2:9" x14ac:dyDescent="0.25">
      <c r="B274" s="93"/>
      <c r="C274" s="87">
        <v>120</v>
      </c>
      <c r="D274" s="87">
        <v>1153</v>
      </c>
      <c r="E274" s="115">
        <v>3.1817129629629633E-2</v>
      </c>
      <c r="F274" s="87" t="s">
        <v>1479</v>
      </c>
      <c r="G274" s="87" t="s">
        <v>1480</v>
      </c>
      <c r="H274" s="87" t="s">
        <v>1481</v>
      </c>
      <c r="I274" s="87" t="s">
        <v>737</v>
      </c>
    </row>
    <row r="275" spans="2:9" x14ac:dyDescent="0.25">
      <c r="B275" s="93"/>
      <c r="C275" s="87">
        <v>137</v>
      </c>
      <c r="D275" s="87">
        <v>1079</v>
      </c>
      <c r="E275" s="115">
        <v>3.2754629629629627E-2</v>
      </c>
      <c r="F275" s="87" t="s">
        <v>812</v>
      </c>
      <c r="G275" s="87" t="s">
        <v>92</v>
      </c>
      <c r="H275" s="87" t="s">
        <v>527</v>
      </c>
      <c r="I275" s="87" t="s">
        <v>776</v>
      </c>
    </row>
    <row r="276" spans="2:9" x14ac:dyDescent="0.25">
      <c r="B276" s="93"/>
      <c r="C276" s="87">
        <v>148</v>
      </c>
      <c r="D276" s="87">
        <v>1331</v>
      </c>
      <c r="E276" s="115">
        <v>3.3125000000000002E-2</v>
      </c>
      <c r="F276" s="87" t="s">
        <v>1503</v>
      </c>
      <c r="G276" s="87" t="s">
        <v>843</v>
      </c>
      <c r="H276" s="87" t="s">
        <v>595</v>
      </c>
      <c r="I276" s="87" t="s">
        <v>814</v>
      </c>
    </row>
    <row r="277" spans="2:9" x14ac:dyDescent="0.25">
      <c r="B277" s="93"/>
      <c r="C277" s="87">
        <v>170</v>
      </c>
      <c r="D277" s="87">
        <v>1340</v>
      </c>
      <c r="E277" s="115">
        <v>3.425925925925926E-2</v>
      </c>
      <c r="F277" s="87" t="s">
        <v>1519</v>
      </c>
      <c r="G277" s="87" t="s">
        <v>87</v>
      </c>
      <c r="H277" s="87" t="s">
        <v>527</v>
      </c>
      <c r="I277" s="87" t="s">
        <v>838</v>
      </c>
    </row>
    <row r="278" spans="2:9" x14ac:dyDescent="0.25">
      <c r="B278" s="93"/>
      <c r="C278" s="87">
        <v>174</v>
      </c>
      <c r="D278" s="87">
        <v>1174</v>
      </c>
      <c r="E278" s="115">
        <v>3.4675925925925923E-2</v>
      </c>
      <c r="F278" s="87" t="s">
        <v>1015</v>
      </c>
      <c r="G278" s="87" t="s">
        <v>1016</v>
      </c>
      <c r="H278" s="87" t="s">
        <v>539</v>
      </c>
      <c r="I278" s="87" t="s">
        <v>852</v>
      </c>
    </row>
    <row r="279" spans="2:9" x14ac:dyDescent="0.25">
      <c r="B279" s="93"/>
      <c r="C279" s="87">
        <v>175</v>
      </c>
      <c r="D279" s="87">
        <v>1104</v>
      </c>
      <c r="E279" s="115">
        <v>3.4768518518518525E-2</v>
      </c>
      <c r="F279" s="87" t="s">
        <v>1522</v>
      </c>
      <c r="G279" s="87" t="s">
        <v>1523</v>
      </c>
      <c r="H279" s="87" t="s">
        <v>527</v>
      </c>
      <c r="I279" s="87" t="s">
        <v>856</v>
      </c>
    </row>
    <row r="280" spans="2:9" x14ac:dyDescent="0.25">
      <c r="B280" s="93"/>
      <c r="C280" s="87">
        <v>185</v>
      </c>
      <c r="D280" s="87">
        <v>1175</v>
      </c>
      <c r="E280" s="115">
        <v>3.5243055555555555E-2</v>
      </c>
      <c r="F280" s="87" t="s">
        <v>1206</v>
      </c>
      <c r="G280" s="87" t="s">
        <v>890</v>
      </c>
      <c r="H280" s="87" t="s">
        <v>1533</v>
      </c>
      <c r="I280" s="87" t="s">
        <v>900</v>
      </c>
    </row>
    <row r="281" spans="2:9" x14ac:dyDescent="0.25">
      <c r="B281" s="93"/>
      <c r="C281" s="87">
        <v>186</v>
      </c>
      <c r="D281" s="87">
        <v>1024</v>
      </c>
      <c r="E281" s="115">
        <v>3.5358796296296298E-2</v>
      </c>
      <c r="F281" s="87" t="s">
        <v>495</v>
      </c>
      <c r="G281" s="87" t="s">
        <v>496</v>
      </c>
      <c r="H281" s="87" t="s">
        <v>497</v>
      </c>
      <c r="I281" s="87" t="s">
        <v>904</v>
      </c>
    </row>
    <row r="282" spans="2:9" x14ac:dyDescent="0.25">
      <c r="B282" s="93"/>
      <c r="C282" s="87">
        <v>189</v>
      </c>
      <c r="D282" s="87">
        <v>1171</v>
      </c>
      <c r="E282" s="115">
        <v>3.5509259259259261E-2</v>
      </c>
      <c r="F282" s="87" t="s">
        <v>759</v>
      </c>
      <c r="G282" s="87" t="s">
        <v>866</v>
      </c>
      <c r="H282" s="87" t="s">
        <v>497</v>
      </c>
      <c r="I282" s="87" t="s">
        <v>906</v>
      </c>
    </row>
    <row r="283" spans="2:9" x14ac:dyDescent="0.25">
      <c r="B283" s="93"/>
      <c r="C283" s="87">
        <v>191</v>
      </c>
      <c r="D283" s="87">
        <v>1110</v>
      </c>
      <c r="E283" s="115">
        <v>3.5787037037037034E-2</v>
      </c>
      <c r="F283" s="87" t="s">
        <v>853</v>
      </c>
      <c r="G283" s="87" t="s">
        <v>854</v>
      </c>
      <c r="H283" s="87" t="s">
        <v>1537</v>
      </c>
      <c r="I283" s="87" t="s">
        <v>917</v>
      </c>
    </row>
    <row r="284" spans="2:9" x14ac:dyDescent="0.25">
      <c r="B284" s="93"/>
      <c r="C284" s="87">
        <v>200</v>
      </c>
      <c r="D284" s="87">
        <v>1224</v>
      </c>
      <c r="E284" s="115">
        <v>3.6238425925925924E-2</v>
      </c>
      <c r="F284" s="87" t="s">
        <v>1349</v>
      </c>
      <c r="G284" s="87" t="s">
        <v>988</v>
      </c>
      <c r="H284" s="87" t="s">
        <v>581</v>
      </c>
      <c r="I284" s="87" t="s">
        <v>938</v>
      </c>
    </row>
    <row r="285" spans="2:9" x14ac:dyDescent="0.25">
      <c r="B285" s="93"/>
      <c r="C285" s="87">
        <v>228</v>
      </c>
      <c r="D285" s="87">
        <v>1262</v>
      </c>
      <c r="E285" s="115">
        <v>3.8414351851851852E-2</v>
      </c>
      <c r="F285" s="87" t="s">
        <v>797</v>
      </c>
      <c r="G285" s="87" t="s">
        <v>1247</v>
      </c>
      <c r="H285" s="87" t="s">
        <v>1576</v>
      </c>
      <c r="I285" s="87" t="s">
        <v>1026</v>
      </c>
    </row>
    <row r="286" spans="2:9" x14ac:dyDescent="0.25">
      <c r="B286" s="93"/>
      <c r="C286" s="87">
        <v>232</v>
      </c>
      <c r="D286" s="87">
        <v>1243</v>
      </c>
      <c r="E286" s="115">
        <v>3.8703703703703705E-2</v>
      </c>
      <c r="F286" s="87" t="s">
        <v>1056</v>
      </c>
      <c r="G286" s="87" t="s">
        <v>1580</v>
      </c>
      <c r="H286" s="87" t="s">
        <v>1231</v>
      </c>
      <c r="I286" s="87" t="s">
        <v>1038</v>
      </c>
    </row>
    <row r="287" spans="2:9" x14ac:dyDescent="0.25">
      <c r="B287" s="93"/>
      <c r="C287" s="87">
        <v>234</v>
      </c>
      <c r="D287" s="87">
        <v>1167</v>
      </c>
      <c r="E287" s="115">
        <v>3.8784722222222227E-2</v>
      </c>
      <c r="F287" s="87" t="s">
        <v>614</v>
      </c>
      <c r="G287" s="87" t="s">
        <v>774</v>
      </c>
      <c r="H287" s="87" t="s">
        <v>523</v>
      </c>
      <c r="I287" s="87" t="s">
        <v>1044</v>
      </c>
    </row>
    <row r="288" spans="2:9" x14ac:dyDescent="0.25">
      <c r="B288" s="93"/>
      <c r="C288" s="87">
        <v>235</v>
      </c>
      <c r="D288" s="87">
        <v>1015</v>
      </c>
      <c r="E288" s="115">
        <v>3.8946759259259257E-2</v>
      </c>
      <c r="F288" s="87" t="s">
        <v>1107</v>
      </c>
      <c r="G288" s="87" t="s">
        <v>1441</v>
      </c>
      <c r="H288" s="87" t="s">
        <v>539</v>
      </c>
      <c r="I288" s="87" t="s">
        <v>1046</v>
      </c>
    </row>
    <row r="289" spans="2:9" x14ac:dyDescent="0.25">
      <c r="B289" s="93"/>
      <c r="C289" s="87">
        <v>238</v>
      </c>
      <c r="D289" s="87">
        <v>1335</v>
      </c>
      <c r="E289" s="115">
        <v>3.9166666666666662E-2</v>
      </c>
      <c r="F289" s="87" t="s">
        <v>1371</v>
      </c>
      <c r="G289" s="87" t="s">
        <v>1372</v>
      </c>
      <c r="H289" s="87" t="s">
        <v>1513</v>
      </c>
      <c r="I289" s="87" t="s">
        <v>1053</v>
      </c>
    </row>
    <row r="290" spans="2:9" x14ac:dyDescent="0.25">
      <c r="B290" s="93"/>
      <c r="C290" s="87">
        <v>242</v>
      </c>
      <c r="D290" s="87">
        <v>1054</v>
      </c>
      <c r="E290" s="115">
        <v>3.9571759259259258E-2</v>
      </c>
      <c r="F290" s="87" t="s">
        <v>991</v>
      </c>
      <c r="G290" s="87" t="s">
        <v>1587</v>
      </c>
      <c r="H290" s="87" t="s">
        <v>858</v>
      </c>
      <c r="I290" s="87" t="s">
        <v>1062</v>
      </c>
    </row>
    <row r="291" spans="2:9" x14ac:dyDescent="0.25">
      <c r="B291" s="93"/>
      <c r="C291" s="87">
        <v>255</v>
      </c>
      <c r="D291" s="87">
        <v>1034</v>
      </c>
      <c r="E291" s="115">
        <v>4.0254629629629633E-2</v>
      </c>
      <c r="F291" s="87" t="s">
        <v>1293</v>
      </c>
      <c r="G291" s="87" t="s">
        <v>1604</v>
      </c>
      <c r="H291" s="87" t="s">
        <v>706</v>
      </c>
      <c r="I291" s="87" t="s">
        <v>1106</v>
      </c>
    </row>
    <row r="292" spans="2:9" x14ac:dyDescent="0.25">
      <c r="B292" s="93"/>
      <c r="C292" s="87">
        <v>268</v>
      </c>
      <c r="D292" s="87">
        <v>1385</v>
      </c>
      <c r="E292" s="115">
        <v>4.2013888888888885E-2</v>
      </c>
      <c r="F292" s="87" t="s">
        <v>1466</v>
      </c>
      <c r="G292" s="87" t="s">
        <v>1618</v>
      </c>
      <c r="H292" s="87" t="s">
        <v>788</v>
      </c>
      <c r="I292" s="87" t="s">
        <v>1141</v>
      </c>
    </row>
    <row r="293" spans="2:9" x14ac:dyDescent="0.25">
      <c r="B293" s="93"/>
      <c r="C293" s="87">
        <v>275</v>
      </c>
      <c r="D293" s="87">
        <v>1156</v>
      </c>
      <c r="E293" s="115">
        <v>4.2685185185185187E-2</v>
      </c>
      <c r="F293" s="87" t="s">
        <v>1094</v>
      </c>
      <c r="G293" s="87" t="s">
        <v>1181</v>
      </c>
      <c r="H293" s="87" t="s">
        <v>527</v>
      </c>
      <c r="I293" s="87" t="s">
        <v>1184</v>
      </c>
    </row>
    <row r="294" spans="2:9" x14ac:dyDescent="0.25">
      <c r="B294" s="93"/>
      <c r="C294" s="89">
        <v>288</v>
      </c>
      <c r="D294" s="87">
        <v>1057</v>
      </c>
      <c r="E294" s="115">
        <v>4.4224537037037041E-2</v>
      </c>
      <c r="F294" s="87" t="s">
        <v>815</v>
      </c>
      <c r="G294" s="87" t="s">
        <v>1638</v>
      </c>
      <c r="H294" s="87" t="s">
        <v>510</v>
      </c>
      <c r="I294" s="87" t="s">
        <v>1216</v>
      </c>
    </row>
    <row r="295" spans="2:9" x14ac:dyDescent="0.25">
      <c r="B295" s="93"/>
      <c r="C295" s="87">
        <v>291</v>
      </c>
      <c r="D295" s="87">
        <v>1120</v>
      </c>
      <c r="E295" s="115">
        <v>4.4756944444444446E-2</v>
      </c>
      <c r="F295" s="87" t="s">
        <v>609</v>
      </c>
      <c r="G295" s="87" t="s">
        <v>1223</v>
      </c>
      <c r="H295" s="87" t="s">
        <v>527</v>
      </c>
      <c r="I295" s="87" t="s">
        <v>1227</v>
      </c>
    </row>
    <row r="296" spans="2:9" x14ac:dyDescent="0.25">
      <c r="B296" s="93"/>
      <c r="C296" s="89">
        <v>292</v>
      </c>
      <c r="D296" s="87">
        <v>1108</v>
      </c>
      <c r="E296" s="115">
        <v>4.476851851851852E-2</v>
      </c>
      <c r="F296" s="87" t="s">
        <v>508</v>
      </c>
      <c r="G296" s="87" t="s">
        <v>509</v>
      </c>
      <c r="H296" s="87" t="s">
        <v>510</v>
      </c>
      <c r="I296" s="87" t="s">
        <v>1229</v>
      </c>
    </row>
    <row r="297" spans="2:9" x14ac:dyDescent="0.25">
      <c r="B297" s="93"/>
      <c r="C297" s="87">
        <v>295</v>
      </c>
      <c r="D297" s="87">
        <v>1138</v>
      </c>
      <c r="E297" s="115">
        <v>4.5000000000000005E-2</v>
      </c>
      <c r="F297" s="87" t="s">
        <v>1107</v>
      </c>
      <c r="G297" s="87" t="s">
        <v>1646</v>
      </c>
      <c r="H297" s="87" t="s">
        <v>539</v>
      </c>
      <c r="I297" s="87" t="s">
        <v>1249</v>
      </c>
    </row>
    <row r="298" spans="2:9" x14ac:dyDescent="0.25">
      <c r="B298" s="93"/>
      <c r="C298" s="87">
        <v>318</v>
      </c>
      <c r="D298" s="87">
        <v>1136</v>
      </c>
      <c r="E298" s="115">
        <v>6.3252314814814817E-2</v>
      </c>
      <c r="F298" s="87" t="s">
        <v>823</v>
      </c>
      <c r="G298" s="87" t="s">
        <v>1635</v>
      </c>
      <c r="H298" s="87" t="s">
        <v>581</v>
      </c>
      <c r="I298" s="87" t="s">
        <v>1306</v>
      </c>
    </row>
    <row r="299" spans="2:9" x14ac:dyDescent="0.25">
      <c r="B299" s="93"/>
      <c r="C299" s="87" t="s">
        <v>493</v>
      </c>
      <c r="D299" s="87" t="s">
        <v>493</v>
      </c>
      <c r="E299" s="87" t="s">
        <v>493</v>
      </c>
      <c r="F299" s="87" t="s">
        <v>493</v>
      </c>
      <c r="G299" s="87" t="s">
        <v>493</v>
      </c>
      <c r="H299" s="87" t="s">
        <v>493</v>
      </c>
      <c r="I299" s="87" t="s">
        <v>493</v>
      </c>
    </row>
    <row r="300" spans="2:9" x14ac:dyDescent="0.25">
      <c r="B300" s="93" t="s">
        <v>516</v>
      </c>
      <c r="C300" s="87">
        <v>78</v>
      </c>
      <c r="D300" s="87">
        <v>1189</v>
      </c>
      <c r="E300" s="115">
        <v>2.9837962962962965E-2</v>
      </c>
      <c r="F300" s="87" t="s">
        <v>1449</v>
      </c>
      <c r="G300" s="87" t="s">
        <v>1450</v>
      </c>
      <c r="H300" s="87" t="s">
        <v>595</v>
      </c>
      <c r="I300" s="87" t="s">
        <v>616</v>
      </c>
    </row>
    <row r="301" spans="2:9" x14ac:dyDescent="0.25">
      <c r="B301" s="93"/>
      <c r="C301" s="87">
        <v>79</v>
      </c>
      <c r="D301" s="87">
        <v>1070</v>
      </c>
      <c r="E301" s="115">
        <v>2.991898148148148E-2</v>
      </c>
      <c r="F301" s="87" t="s">
        <v>1451</v>
      </c>
      <c r="G301" s="87" t="s">
        <v>1448</v>
      </c>
      <c r="H301" s="87" t="s">
        <v>595</v>
      </c>
      <c r="I301" s="87" t="s">
        <v>620</v>
      </c>
    </row>
    <row r="302" spans="2:9" x14ac:dyDescent="0.25">
      <c r="B302" s="93"/>
      <c r="C302" s="87">
        <v>184</v>
      </c>
      <c r="D302" s="87">
        <v>1286</v>
      </c>
      <c r="E302" s="115">
        <v>3.5231481481481482E-2</v>
      </c>
      <c r="F302" s="87" t="s">
        <v>1530</v>
      </c>
      <c r="G302" s="87" t="s">
        <v>1531</v>
      </c>
      <c r="H302" s="87" t="s">
        <v>706</v>
      </c>
      <c r="I302" s="87" t="s">
        <v>896</v>
      </c>
    </row>
    <row r="303" spans="2:9" x14ac:dyDescent="0.25">
      <c r="B303" s="93"/>
      <c r="C303" s="87">
        <v>197</v>
      </c>
      <c r="D303" s="87">
        <v>1063</v>
      </c>
      <c r="E303" s="115">
        <v>3.6157407407407409E-2</v>
      </c>
      <c r="F303" s="87" t="s">
        <v>1544</v>
      </c>
      <c r="G303" s="87" t="s">
        <v>1545</v>
      </c>
      <c r="H303" s="87" t="s">
        <v>510</v>
      </c>
      <c r="I303" s="87" t="s">
        <v>926</v>
      </c>
    </row>
    <row r="304" spans="2:9" x14ac:dyDescent="0.25">
      <c r="B304" s="93"/>
      <c r="C304" s="87">
        <v>209</v>
      </c>
      <c r="D304" s="87">
        <v>1357</v>
      </c>
      <c r="E304" s="115">
        <v>3.6990740740740741E-2</v>
      </c>
      <c r="F304" s="87" t="s">
        <v>1332</v>
      </c>
      <c r="G304" s="87" t="s">
        <v>1540</v>
      </c>
      <c r="H304" s="87" t="s">
        <v>858</v>
      </c>
      <c r="I304" s="87" t="s">
        <v>961</v>
      </c>
    </row>
    <row r="305" spans="2:9" x14ac:dyDescent="0.25">
      <c r="B305" s="93"/>
      <c r="C305" s="87">
        <v>217</v>
      </c>
      <c r="D305" s="87">
        <v>1293</v>
      </c>
      <c r="E305" s="115">
        <v>3.7476851851851851E-2</v>
      </c>
      <c r="F305" s="87" t="s">
        <v>675</v>
      </c>
      <c r="G305" s="87" t="s">
        <v>679</v>
      </c>
      <c r="H305" s="87" t="s">
        <v>1513</v>
      </c>
      <c r="I305" s="87" t="s">
        <v>1000</v>
      </c>
    </row>
    <row r="306" spans="2:9" x14ac:dyDescent="0.25">
      <c r="B306" s="93"/>
      <c r="C306" s="87">
        <v>236</v>
      </c>
      <c r="D306" s="87">
        <v>1225</v>
      </c>
      <c r="E306" s="115">
        <v>3.8969907407407404E-2</v>
      </c>
      <c r="F306" s="87" t="s">
        <v>1582</v>
      </c>
      <c r="G306" s="87" t="s">
        <v>626</v>
      </c>
      <c r="H306" s="87" t="s">
        <v>527</v>
      </c>
      <c r="I306" s="87" t="s">
        <v>1048</v>
      </c>
    </row>
    <row r="307" spans="2:9" x14ac:dyDescent="0.25">
      <c r="B307" s="93"/>
      <c r="C307" s="87">
        <v>244</v>
      </c>
      <c r="D307" s="87">
        <v>1284</v>
      </c>
      <c r="E307" s="115">
        <v>3.9594907407407405E-2</v>
      </c>
      <c r="F307" s="87" t="s">
        <v>826</v>
      </c>
      <c r="G307" s="87" t="s">
        <v>517</v>
      </c>
      <c r="H307" s="87" t="s">
        <v>827</v>
      </c>
      <c r="I307" s="87" t="s">
        <v>1064</v>
      </c>
    </row>
    <row r="308" spans="2:9" x14ac:dyDescent="0.25">
      <c r="B308" s="93"/>
      <c r="C308" s="87">
        <v>249</v>
      </c>
      <c r="D308" s="87">
        <v>1384</v>
      </c>
      <c r="E308" s="115">
        <v>3.9861111111111111E-2</v>
      </c>
      <c r="F308" s="87" t="s">
        <v>675</v>
      </c>
      <c r="G308" s="87" t="s">
        <v>1597</v>
      </c>
      <c r="H308" s="87" t="s">
        <v>504</v>
      </c>
      <c r="I308" s="87" t="s">
        <v>1076</v>
      </c>
    </row>
    <row r="309" spans="2:9" x14ac:dyDescent="0.25">
      <c r="B309" s="93"/>
      <c r="C309" s="89">
        <v>256</v>
      </c>
      <c r="D309" s="87">
        <v>1140</v>
      </c>
      <c r="E309" s="115">
        <v>4.027777777777778E-2</v>
      </c>
      <c r="F309" s="87" t="s">
        <v>1605</v>
      </c>
      <c r="G309" s="87" t="s">
        <v>1606</v>
      </c>
      <c r="H309" s="87" t="s">
        <v>527</v>
      </c>
      <c r="I309" s="87" t="s">
        <v>1109</v>
      </c>
    </row>
    <row r="310" spans="2:9" x14ac:dyDescent="0.25">
      <c r="B310" s="93"/>
      <c r="C310" s="87">
        <v>258</v>
      </c>
      <c r="D310" s="87">
        <v>1184</v>
      </c>
      <c r="E310" s="115">
        <v>4.0370370370370369E-2</v>
      </c>
      <c r="F310" s="87" t="s">
        <v>1466</v>
      </c>
      <c r="G310" s="87" t="s">
        <v>97</v>
      </c>
      <c r="H310" s="87" t="s">
        <v>1607</v>
      </c>
      <c r="I310" s="87" t="s">
        <v>1117</v>
      </c>
    </row>
    <row r="311" spans="2:9" x14ac:dyDescent="0.25">
      <c r="B311" s="93"/>
      <c r="C311" s="87">
        <v>261</v>
      </c>
      <c r="D311" s="87">
        <v>1075</v>
      </c>
      <c r="E311" s="115">
        <v>4.0960648148148149E-2</v>
      </c>
      <c r="F311" s="87" t="s">
        <v>1609</v>
      </c>
      <c r="G311" s="87" t="s">
        <v>1610</v>
      </c>
      <c r="H311" s="87" t="s">
        <v>510</v>
      </c>
      <c r="I311" s="87" t="s">
        <v>1124</v>
      </c>
    </row>
    <row r="312" spans="2:9" x14ac:dyDescent="0.25">
      <c r="B312" s="93"/>
      <c r="C312" s="87">
        <v>272</v>
      </c>
      <c r="D312" s="87">
        <v>1177</v>
      </c>
      <c r="E312" s="115">
        <v>4.2337962962962966E-2</v>
      </c>
      <c r="F312" s="87" t="s">
        <v>1621</v>
      </c>
      <c r="G312" s="87" t="s">
        <v>1622</v>
      </c>
      <c r="H312" s="87" t="s">
        <v>595</v>
      </c>
      <c r="I312" s="87" t="s">
        <v>1167</v>
      </c>
    </row>
    <row r="313" spans="2:9" x14ac:dyDescent="0.25">
      <c r="B313" s="93"/>
      <c r="C313" s="87">
        <v>297</v>
      </c>
      <c r="D313" s="87">
        <v>1236</v>
      </c>
      <c r="E313" s="115">
        <v>4.5636574074074072E-2</v>
      </c>
      <c r="F313" s="87" t="s">
        <v>550</v>
      </c>
      <c r="G313" s="87" t="s">
        <v>742</v>
      </c>
      <c r="H313" s="87" t="s">
        <v>858</v>
      </c>
      <c r="I313" s="87" t="s">
        <v>1250</v>
      </c>
    </row>
    <row r="314" spans="2:9" x14ac:dyDescent="0.25">
      <c r="B314" s="93"/>
      <c r="C314" s="87">
        <v>305</v>
      </c>
      <c r="D314" s="87">
        <v>1272</v>
      </c>
      <c r="E314" s="115">
        <v>4.7743055555555552E-2</v>
      </c>
      <c r="F314" s="87" t="s">
        <v>1661</v>
      </c>
      <c r="G314" s="87" t="s">
        <v>1662</v>
      </c>
      <c r="H314" s="87" t="s">
        <v>1338</v>
      </c>
      <c r="I314" s="87" t="s">
        <v>1273</v>
      </c>
    </row>
    <row r="315" spans="2:9" x14ac:dyDescent="0.25">
      <c r="B315" s="93"/>
      <c r="C315" s="87">
        <v>313</v>
      </c>
      <c r="D315" s="87">
        <v>1191</v>
      </c>
      <c r="E315" s="115">
        <v>5.1909722222222225E-2</v>
      </c>
      <c r="F315" s="87" t="s">
        <v>656</v>
      </c>
      <c r="G315" s="87" t="s">
        <v>1670</v>
      </c>
      <c r="H315" s="87" t="s">
        <v>527</v>
      </c>
      <c r="I315" s="87" t="s">
        <v>1296</v>
      </c>
    </row>
    <row r="316" spans="2:9" x14ac:dyDescent="0.25">
      <c r="B316" s="93"/>
      <c r="C316" s="87" t="s">
        <v>493</v>
      </c>
      <c r="D316" s="87" t="s">
        <v>493</v>
      </c>
      <c r="E316" s="87" t="s">
        <v>493</v>
      </c>
      <c r="F316" s="87" t="s">
        <v>493</v>
      </c>
      <c r="G316" s="87" t="s">
        <v>493</v>
      </c>
      <c r="H316" s="87" t="s">
        <v>493</v>
      </c>
      <c r="I316" s="87" t="s">
        <v>493</v>
      </c>
    </row>
    <row r="317" spans="2:9" x14ac:dyDescent="0.25">
      <c r="B317" s="93" t="s">
        <v>555</v>
      </c>
      <c r="C317" s="87">
        <v>227</v>
      </c>
      <c r="D317" s="87">
        <v>1387</v>
      </c>
      <c r="E317" s="115">
        <v>3.8414351851851852E-2</v>
      </c>
      <c r="F317" s="87" t="s">
        <v>1575</v>
      </c>
      <c r="G317" s="87" t="s">
        <v>1004</v>
      </c>
      <c r="H317" s="87" t="s">
        <v>858</v>
      </c>
      <c r="I317" s="87" t="s">
        <v>1024</v>
      </c>
    </row>
    <row r="318" spans="2:9" x14ac:dyDescent="0.25">
      <c r="B318" s="93"/>
      <c r="C318" s="87">
        <v>253</v>
      </c>
      <c r="D318" s="87">
        <v>1155</v>
      </c>
      <c r="E318" s="115">
        <v>4.0219907407407406E-2</v>
      </c>
      <c r="F318" s="87" t="s">
        <v>1602</v>
      </c>
      <c r="G318" s="87" t="s">
        <v>1603</v>
      </c>
      <c r="H318" s="87" t="s">
        <v>510</v>
      </c>
      <c r="I318" s="87" t="s">
        <v>1097</v>
      </c>
    </row>
    <row r="319" spans="2:9" x14ac:dyDescent="0.25">
      <c r="B319" s="93"/>
      <c r="C319" s="89">
        <v>254</v>
      </c>
      <c r="D319" s="87">
        <v>1085</v>
      </c>
      <c r="E319" s="115">
        <v>4.024305555555556E-2</v>
      </c>
      <c r="F319" s="87" t="s">
        <v>873</v>
      </c>
      <c r="G319" s="87" t="s">
        <v>874</v>
      </c>
      <c r="H319" s="87" t="s">
        <v>875</v>
      </c>
      <c r="I319" s="87" t="s">
        <v>1099</v>
      </c>
    </row>
    <row r="320" spans="2:9" x14ac:dyDescent="0.25">
      <c r="B320" s="93"/>
      <c r="C320" s="87">
        <v>257</v>
      </c>
      <c r="D320" s="87">
        <v>1128</v>
      </c>
      <c r="E320" s="115">
        <v>4.0347222222222222E-2</v>
      </c>
      <c r="F320" s="87" t="s">
        <v>873</v>
      </c>
      <c r="G320" s="87" t="s">
        <v>1291</v>
      </c>
      <c r="H320" s="87" t="s">
        <v>510</v>
      </c>
      <c r="I320" s="87" t="s">
        <v>1113</v>
      </c>
    </row>
    <row r="321" spans="2:9" x14ac:dyDescent="0.25">
      <c r="B321" s="93"/>
      <c r="C321" s="87">
        <v>260</v>
      </c>
      <c r="D321" s="87">
        <v>1149</v>
      </c>
      <c r="E321" s="115">
        <v>4.0613425925925928E-2</v>
      </c>
      <c r="F321" s="87" t="s">
        <v>750</v>
      </c>
      <c r="G321" s="87" t="s">
        <v>751</v>
      </c>
      <c r="H321" s="87" t="s">
        <v>752</v>
      </c>
      <c r="I321" s="87" t="s">
        <v>1119</v>
      </c>
    </row>
    <row r="322" spans="2:9" x14ac:dyDescent="0.25">
      <c r="B322" s="93"/>
      <c r="C322" s="87">
        <v>293</v>
      </c>
      <c r="D322" s="87">
        <v>1322</v>
      </c>
      <c r="E322" s="115">
        <v>4.4988425925925925E-2</v>
      </c>
      <c r="F322" s="87" t="s">
        <v>1643</v>
      </c>
      <c r="G322" s="87" t="s">
        <v>1644</v>
      </c>
      <c r="H322" s="87" t="s">
        <v>527</v>
      </c>
      <c r="I322" s="87" t="s">
        <v>1233</v>
      </c>
    </row>
    <row r="323" spans="2:9" x14ac:dyDescent="0.25">
      <c r="B323" s="93"/>
      <c r="C323" s="87">
        <v>302</v>
      </c>
      <c r="D323" s="87">
        <v>1324</v>
      </c>
      <c r="E323" s="115">
        <v>4.7291666666666669E-2</v>
      </c>
      <c r="F323" s="87" t="s">
        <v>1655</v>
      </c>
      <c r="G323" s="87" t="s">
        <v>1656</v>
      </c>
      <c r="H323" s="87" t="s">
        <v>858</v>
      </c>
      <c r="I323" s="87" t="s">
        <v>1267</v>
      </c>
    </row>
    <row r="324" spans="2:9" x14ac:dyDescent="0.25">
      <c r="B324" s="93"/>
      <c r="C324" s="87">
        <v>311</v>
      </c>
      <c r="D324" s="87">
        <v>1097</v>
      </c>
      <c r="E324" s="115">
        <v>5.1134259259259261E-2</v>
      </c>
      <c r="F324" s="87" t="s">
        <v>558</v>
      </c>
      <c r="G324" s="87" t="s">
        <v>1668</v>
      </c>
      <c r="H324" s="87" t="s">
        <v>875</v>
      </c>
      <c r="I324" s="87" t="s">
        <v>1292</v>
      </c>
    </row>
    <row r="325" spans="2:9" x14ac:dyDescent="0.25">
      <c r="B325" s="93" t="s">
        <v>1560</v>
      </c>
      <c r="C325" s="87">
        <v>210</v>
      </c>
      <c r="D325" s="87">
        <v>1050</v>
      </c>
      <c r="E325" s="115">
        <v>3.7013888888888888E-2</v>
      </c>
      <c r="F325" s="87" t="s">
        <v>1466</v>
      </c>
      <c r="G325" s="87" t="s">
        <v>1460</v>
      </c>
      <c r="H325" s="87" t="s">
        <v>539</v>
      </c>
      <c r="I325" s="87" t="s">
        <v>964</v>
      </c>
    </row>
    <row r="326" spans="2:9" x14ac:dyDescent="0.25">
      <c r="B326" s="93"/>
      <c r="C326" s="87">
        <v>298</v>
      </c>
      <c r="D326" s="87">
        <v>1089</v>
      </c>
      <c r="E326" s="115">
        <v>4.5844907407407404E-2</v>
      </c>
      <c r="F326" s="87" t="s">
        <v>927</v>
      </c>
      <c r="G326" s="87" t="s">
        <v>1230</v>
      </c>
      <c r="H326" s="87" t="s">
        <v>1231</v>
      </c>
      <c r="I326" s="87" t="s">
        <v>1253</v>
      </c>
    </row>
    <row r="327" spans="2:9" x14ac:dyDescent="0.25">
      <c r="B327" s="93" t="s">
        <v>493</v>
      </c>
      <c r="C327" s="89" t="s">
        <v>493</v>
      </c>
      <c r="D327" s="89" t="s">
        <v>493</v>
      </c>
      <c r="E327" s="89" t="s">
        <v>493</v>
      </c>
      <c r="F327" s="89" t="s">
        <v>493</v>
      </c>
      <c r="G327" s="89" t="s">
        <v>493</v>
      </c>
      <c r="H327" s="89" t="s">
        <v>493</v>
      </c>
      <c r="I327" s="89" t="s">
        <v>493</v>
      </c>
    </row>
    <row r="328" spans="2:9" x14ac:dyDescent="0.25">
      <c r="B328" s="93" t="s">
        <v>1152</v>
      </c>
      <c r="C328" s="87">
        <v>243</v>
      </c>
      <c r="D328" s="87">
        <v>1338</v>
      </c>
      <c r="E328" s="115">
        <v>3.9583333333333331E-2</v>
      </c>
      <c r="F328" s="87" t="s">
        <v>996</v>
      </c>
      <c r="G328" s="87" t="s">
        <v>1149</v>
      </c>
      <c r="H328" s="87" t="s">
        <v>1588</v>
      </c>
      <c r="I328" s="87" t="s">
        <v>1339</v>
      </c>
    </row>
    <row r="329" spans="2:9" x14ac:dyDescent="0.25">
      <c r="B329" s="93" t="s">
        <v>1370</v>
      </c>
      <c r="C329" s="87">
        <v>301</v>
      </c>
      <c r="D329" s="87">
        <v>1342</v>
      </c>
      <c r="E329" s="115">
        <v>4.6770833333333338E-2</v>
      </c>
      <c r="F329" s="87" t="s">
        <v>1653</v>
      </c>
      <c r="G329" s="87" t="s">
        <v>936</v>
      </c>
      <c r="H329" s="87" t="s">
        <v>510</v>
      </c>
      <c r="I329" s="87" t="s">
        <v>1654</v>
      </c>
    </row>
    <row r="330" spans="2:9" x14ac:dyDescent="0.25">
      <c r="B330" s="96" t="s">
        <v>494</v>
      </c>
      <c r="C330" s="97"/>
      <c r="D330" s="97"/>
      <c r="E330" s="97"/>
      <c r="F330" s="97"/>
      <c r="G330" s="97"/>
      <c r="H330" s="97"/>
      <c r="I330" s="98"/>
    </row>
    <row r="331" spans="2:9" x14ac:dyDescent="0.25">
      <c r="B331"/>
      <c r="C331"/>
      <c r="D331"/>
      <c r="E331"/>
      <c r="F331"/>
      <c r="G331"/>
      <c r="H331"/>
      <c r="I331"/>
    </row>
    <row r="332" spans="2:9" x14ac:dyDescent="0.25">
      <c r="B332"/>
      <c r="C332"/>
      <c r="D332"/>
      <c r="E332"/>
      <c r="F332"/>
      <c r="G332"/>
      <c r="H332"/>
      <c r="I332"/>
    </row>
    <row r="333" spans="2:9" x14ac:dyDescent="0.25">
      <c r="B333"/>
      <c r="C333"/>
      <c r="D333"/>
      <c r="E333"/>
      <c r="F333"/>
      <c r="G333"/>
      <c r="H333"/>
      <c r="I333"/>
    </row>
    <row r="334" spans="2:9" x14ac:dyDescent="0.25">
      <c r="B334"/>
      <c r="C334"/>
      <c r="D334"/>
      <c r="E334"/>
      <c r="F334"/>
      <c r="G334"/>
      <c r="H334"/>
      <c r="I334"/>
    </row>
    <row r="335" spans="2:9" x14ac:dyDescent="0.25">
      <c r="B335"/>
      <c r="C335"/>
      <c r="D335"/>
      <c r="E335"/>
      <c r="F335"/>
      <c r="G335"/>
      <c r="H335"/>
      <c r="I335"/>
    </row>
    <row r="336" spans="2:9" x14ac:dyDescent="0.25">
      <c r="B336"/>
      <c r="C336"/>
      <c r="D336"/>
      <c r="E336" s="62"/>
      <c r="F336"/>
      <c r="G336"/>
      <c r="H336"/>
      <c r="I336"/>
    </row>
    <row r="337" spans="2:9" x14ac:dyDescent="0.25">
      <c r="B337"/>
      <c r="C337"/>
      <c r="D337"/>
      <c r="E337" s="62"/>
      <c r="F337"/>
      <c r="G337"/>
      <c r="H337"/>
      <c r="I337"/>
    </row>
    <row r="338" spans="2:9" x14ac:dyDescent="0.25">
      <c r="B338"/>
      <c r="C338"/>
      <c r="D338"/>
      <c r="E338" s="62"/>
      <c r="F338"/>
      <c r="G338"/>
      <c r="H338"/>
      <c r="I338"/>
    </row>
    <row r="339" spans="2:9" x14ac:dyDescent="0.25">
      <c r="B339"/>
      <c r="C339"/>
      <c r="D339"/>
      <c r="E339" s="62"/>
      <c r="F339"/>
      <c r="G339"/>
      <c r="H339"/>
      <c r="I339"/>
    </row>
    <row r="340" spans="2:9" x14ac:dyDescent="0.25">
      <c r="B340"/>
      <c r="C340"/>
      <c r="D340"/>
      <c r="E340" s="62"/>
      <c r="F340"/>
      <c r="G340"/>
      <c r="H340"/>
      <c r="I340"/>
    </row>
    <row r="341" spans="2:9" x14ac:dyDescent="0.25">
      <c r="B341"/>
      <c r="C341"/>
      <c r="D341"/>
      <c r="E341" s="62"/>
      <c r="F341"/>
      <c r="G341"/>
      <c r="H341"/>
      <c r="I341"/>
    </row>
    <row r="342" spans="2:9" x14ac:dyDescent="0.25">
      <c r="B342"/>
      <c r="C342"/>
      <c r="D342"/>
      <c r="E342" s="62"/>
      <c r="F342"/>
      <c r="G342"/>
      <c r="H342"/>
      <c r="I342"/>
    </row>
    <row r="343" spans="2:9" x14ac:dyDescent="0.25">
      <c r="B343"/>
      <c r="C343"/>
      <c r="D343"/>
      <c r="E343" s="62"/>
      <c r="F343"/>
      <c r="G343"/>
      <c r="H343"/>
      <c r="I343"/>
    </row>
    <row r="344" spans="2:9" x14ac:dyDescent="0.25">
      <c r="B344"/>
      <c r="C344"/>
      <c r="D344"/>
      <c r="E344" s="62"/>
      <c r="F344"/>
      <c r="G344"/>
      <c r="H344"/>
      <c r="I344"/>
    </row>
    <row r="345" spans="2:9" x14ac:dyDescent="0.25">
      <c r="B345"/>
      <c r="C345"/>
      <c r="D345"/>
      <c r="E345" s="62"/>
      <c r="F345"/>
      <c r="G345"/>
      <c r="H345"/>
      <c r="I345"/>
    </row>
    <row r="346" spans="2:9" x14ac:dyDescent="0.25">
      <c r="B346"/>
      <c r="C346"/>
      <c r="D346"/>
      <c r="E346" s="62"/>
      <c r="F346"/>
      <c r="G346"/>
      <c r="H346"/>
      <c r="I346"/>
    </row>
    <row r="347" spans="2:9" x14ac:dyDescent="0.25">
      <c r="B347"/>
      <c r="C347"/>
      <c r="D347"/>
      <c r="E347" s="62"/>
      <c r="F347"/>
      <c r="G347"/>
      <c r="H347"/>
      <c r="I347"/>
    </row>
    <row r="348" spans="2:9" x14ac:dyDescent="0.25">
      <c r="B348"/>
      <c r="C348"/>
      <c r="D348"/>
      <c r="E348" s="62"/>
      <c r="F348"/>
      <c r="G348"/>
      <c r="H348"/>
      <c r="I348"/>
    </row>
    <row r="349" spans="2:9" x14ac:dyDescent="0.25">
      <c r="B349"/>
      <c r="C349"/>
      <c r="D349"/>
      <c r="E349" s="62"/>
      <c r="F349"/>
      <c r="G349"/>
      <c r="H349"/>
      <c r="I349"/>
    </row>
    <row r="350" spans="2:9" x14ac:dyDescent="0.25">
      <c r="B350"/>
      <c r="C350"/>
      <c r="D350"/>
      <c r="E350" s="62"/>
      <c r="F350"/>
      <c r="G350"/>
      <c r="H350"/>
      <c r="I350"/>
    </row>
    <row r="351" spans="2:9" x14ac:dyDescent="0.25">
      <c r="B351"/>
      <c r="C351"/>
      <c r="D351"/>
      <c r="E351" s="62"/>
      <c r="F351"/>
      <c r="G351"/>
      <c r="H351"/>
      <c r="I351"/>
    </row>
    <row r="352" spans="2:9" x14ac:dyDescent="0.25">
      <c r="B352"/>
      <c r="C352"/>
      <c r="D352"/>
      <c r="E352" s="62"/>
      <c r="F352"/>
      <c r="G352"/>
      <c r="H352"/>
      <c r="I352"/>
    </row>
    <row r="353" spans="2:9" x14ac:dyDescent="0.25">
      <c r="B353"/>
      <c r="C353"/>
      <c r="D353"/>
      <c r="E353" s="62"/>
      <c r="F353"/>
      <c r="G353"/>
      <c r="H353"/>
      <c r="I353"/>
    </row>
    <row r="354" spans="2:9" x14ac:dyDescent="0.25">
      <c r="B354"/>
      <c r="C354"/>
      <c r="D354"/>
      <c r="E354" s="62"/>
      <c r="F354"/>
      <c r="G354"/>
      <c r="H354"/>
      <c r="I354"/>
    </row>
    <row r="355" spans="2:9" x14ac:dyDescent="0.25">
      <c r="B355"/>
      <c r="C355"/>
      <c r="D355"/>
      <c r="E355" s="62"/>
      <c r="F355"/>
      <c r="G355"/>
      <c r="H355"/>
      <c r="I355"/>
    </row>
    <row r="356" spans="2:9" x14ac:dyDescent="0.25">
      <c r="B356"/>
      <c r="C356"/>
      <c r="D356"/>
      <c r="E356" s="62"/>
      <c r="F356"/>
      <c r="G356"/>
      <c r="H356"/>
      <c r="I356"/>
    </row>
    <row r="357" spans="2:9" x14ac:dyDescent="0.25">
      <c r="B357"/>
      <c r="C357"/>
      <c r="D357"/>
      <c r="E357" s="62"/>
      <c r="F357"/>
      <c r="G357"/>
      <c r="H357"/>
      <c r="I357"/>
    </row>
    <row r="358" spans="2:9" x14ac:dyDescent="0.25">
      <c r="B358"/>
      <c r="C358"/>
      <c r="D358"/>
      <c r="E358" s="62"/>
      <c r="F358"/>
      <c r="G358"/>
      <c r="H358"/>
      <c r="I358"/>
    </row>
    <row r="359" spans="2:9" x14ac:dyDescent="0.25">
      <c r="B359"/>
      <c r="C359"/>
      <c r="D359"/>
      <c r="E359" s="62"/>
      <c r="F359"/>
      <c r="G359"/>
      <c r="H359"/>
      <c r="I359"/>
    </row>
    <row r="360" spans="2:9" x14ac:dyDescent="0.25">
      <c r="B360" s="93"/>
      <c r="C360" s="86"/>
      <c r="D360" s="86"/>
      <c r="E360" s="95"/>
      <c r="F360" s="86"/>
      <c r="G360" s="86"/>
      <c r="H360" s="86"/>
      <c r="I360" s="86"/>
    </row>
    <row r="361" spans="2:9" x14ac:dyDescent="0.25">
      <c r="B361" s="93"/>
      <c r="C361" s="86"/>
      <c r="D361" s="86"/>
      <c r="E361" s="95"/>
      <c r="F361" s="86"/>
      <c r="G361" s="86"/>
      <c r="H361" s="86"/>
      <c r="I361" s="86"/>
    </row>
    <row r="362" spans="2:9" x14ac:dyDescent="0.25">
      <c r="B362" s="93"/>
      <c r="C362" s="86"/>
      <c r="D362" s="86"/>
      <c r="E362" s="95"/>
      <c r="F362" s="86"/>
      <c r="G362" s="86"/>
      <c r="H362" s="86"/>
      <c r="I362" s="86"/>
    </row>
    <row r="363" spans="2:9" x14ac:dyDescent="0.25">
      <c r="B363" s="93"/>
      <c r="C363" s="86"/>
      <c r="D363" s="86"/>
      <c r="E363" s="95"/>
      <c r="F363" s="86"/>
      <c r="G363" s="86"/>
      <c r="H363" s="86"/>
      <c r="I363" s="86"/>
    </row>
    <row r="364" spans="2:9" x14ac:dyDescent="0.25">
      <c r="B364" s="93"/>
      <c r="C364" s="86"/>
      <c r="D364" s="86"/>
      <c r="E364" s="95"/>
      <c r="F364" s="86"/>
      <c r="G364" s="86"/>
      <c r="H364" s="86"/>
      <c r="I364" s="86"/>
    </row>
    <row r="365" spans="2:9" x14ac:dyDescent="0.25">
      <c r="B365" s="93"/>
      <c r="C365" s="86"/>
      <c r="D365" s="86"/>
      <c r="E365" s="95"/>
      <c r="F365" s="86"/>
      <c r="G365" s="86"/>
      <c r="H365" s="86"/>
      <c r="I365" s="86"/>
    </row>
    <row r="366" spans="2:9" x14ac:dyDescent="0.25">
      <c r="B366" s="93"/>
      <c r="C366" s="86"/>
      <c r="D366" s="86"/>
      <c r="E366" s="95"/>
      <c r="F366" s="86"/>
      <c r="G366" s="86"/>
      <c r="H366" s="86"/>
      <c r="I366" s="86"/>
    </row>
    <row r="367" spans="2:9" x14ac:dyDescent="0.25">
      <c r="B367" s="93"/>
      <c r="C367" s="86"/>
      <c r="D367" s="86"/>
      <c r="E367" s="95"/>
      <c r="F367" s="86"/>
      <c r="G367" s="86"/>
      <c r="H367" s="86"/>
      <c r="I367" s="86"/>
    </row>
    <row r="368" spans="2:9" x14ac:dyDescent="0.25">
      <c r="B368" s="93"/>
      <c r="C368" s="86"/>
      <c r="D368" s="86"/>
      <c r="E368" s="95"/>
      <c r="F368" s="86"/>
      <c r="G368" s="86"/>
      <c r="H368" s="86"/>
      <c r="I368" s="86"/>
    </row>
    <row r="369" spans="2:9" x14ac:dyDescent="0.25">
      <c r="B369" s="93"/>
      <c r="C369" s="86"/>
      <c r="D369" s="86"/>
      <c r="E369" s="95"/>
      <c r="F369" s="86"/>
      <c r="G369" s="86"/>
      <c r="H369" s="86"/>
      <c r="I369" s="86"/>
    </row>
    <row r="370" spans="2:9" x14ac:dyDescent="0.25">
      <c r="B370" s="93"/>
      <c r="C370" s="86"/>
      <c r="D370" s="86"/>
      <c r="E370" s="95"/>
      <c r="F370" s="86"/>
      <c r="G370" s="86"/>
      <c r="H370" s="86"/>
      <c r="I370" s="86"/>
    </row>
    <row r="371" spans="2:9" x14ac:dyDescent="0.25">
      <c r="B371" s="93"/>
      <c r="C371" s="86"/>
      <c r="D371" s="86"/>
      <c r="E371" s="95"/>
      <c r="F371" s="86"/>
      <c r="G371" s="86"/>
      <c r="H371" s="86"/>
      <c r="I371" s="86"/>
    </row>
    <row r="372" spans="2:9" x14ac:dyDescent="0.25">
      <c r="B372" s="93"/>
      <c r="C372" s="86"/>
      <c r="D372" s="86"/>
      <c r="E372" s="95"/>
      <c r="F372" s="86"/>
      <c r="G372" s="86"/>
      <c r="H372" s="86"/>
      <c r="I372" s="86"/>
    </row>
    <row r="373" spans="2:9" x14ac:dyDescent="0.25">
      <c r="B373" s="93"/>
      <c r="C373" s="86"/>
      <c r="D373" s="86"/>
      <c r="E373" s="95"/>
      <c r="F373" s="86"/>
      <c r="G373" s="86"/>
      <c r="H373" s="86"/>
      <c r="I373" s="86"/>
    </row>
    <row r="374" spans="2:9" x14ac:dyDescent="0.25">
      <c r="B374" s="93"/>
      <c r="C374" s="86"/>
      <c r="D374" s="86"/>
      <c r="E374" s="95"/>
      <c r="F374" s="86"/>
      <c r="G374" s="86"/>
      <c r="H374" s="86"/>
      <c r="I374" s="86"/>
    </row>
    <row r="375" spans="2:9" x14ac:dyDescent="0.25">
      <c r="B375" s="93"/>
      <c r="C375" s="86"/>
      <c r="D375" s="86"/>
      <c r="E375" s="95"/>
      <c r="F375" s="86"/>
      <c r="G375" s="86"/>
      <c r="H375" s="86"/>
      <c r="I375" s="86"/>
    </row>
    <row r="376" spans="2:9" x14ac:dyDescent="0.25">
      <c r="B376" s="93"/>
      <c r="C376" s="86"/>
      <c r="D376" s="86"/>
      <c r="E376" s="95"/>
      <c r="F376" s="86"/>
      <c r="G376" s="86"/>
      <c r="H376" s="86"/>
      <c r="I376" s="86"/>
    </row>
    <row r="377" spans="2:9" x14ac:dyDescent="0.25">
      <c r="B377" s="93"/>
      <c r="C377" s="86"/>
      <c r="D377" s="86"/>
      <c r="E377" s="95"/>
      <c r="F377" s="86"/>
      <c r="G377" s="86"/>
      <c r="H377" s="86"/>
      <c r="I377" s="86"/>
    </row>
    <row r="378" spans="2:9" x14ac:dyDescent="0.25">
      <c r="B378" s="93"/>
      <c r="C378" s="86"/>
      <c r="D378" s="86"/>
      <c r="E378" s="95"/>
      <c r="F378" s="86"/>
      <c r="G378" s="86"/>
      <c r="H378" s="86"/>
      <c r="I378" s="86"/>
    </row>
    <row r="379" spans="2:9" x14ac:dyDescent="0.25">
      <c r="B379" s="93"/>
      <c r="C379" s="86"/>
      <c r="D379" s="86"/>
      <c r="E379" s="95"/>
      <c r="F379" s="86"/>
      <c r="G379" s="86"/>
      <c r="H379" s="86"/>
      <c r="I379" s="86"/>
    </row>
    <row r="380" spans="2:9" x14ac:dyDescent="0.25">
      <c r="B380" s="93"/>
      <c r="C380" s="86"/>
      <c r="D380" s="86"/>
      <c r="E380" s="95"/>
      <c r="F380" s="86"/>
      <c r="G380" s="86"/>
      <c r="H380" s="86"/>
      <c r="I380" s="86"/>
    </row>
    <row r="381" spans="2:9" x14ac:dyDescent="0.25">
      <c r="B381" s="93"/>
      <c r="C381" s="86"/>
      <c r="D381" s="86"/>
      <c r="E381" s="95"/>
      <c r="F381" s="86"/>
      <c r="G381" s="86"/>
      <c r="H381" s="86"/>
      <c r="I381" s="86"/>
    </row>
    <row r="382" spans="2:9" x14ac:dyDescent="0.25">
      <c r="B382" s="93"/>
      <c r="C382" s="86"/>
      <c r="D382" s="86"/>
      <c r="E382" s="95"/>
      <c r="F382" s="86"/>
      <c r="G382" s="86"/>
      <c r="H382" s="86"/>
      <c r="I382" s="86"/>
    </row>
    <row r="383" spans="2:9" x14ac:dyDescent="0.25">
      <c r="B383" s="93"/>
      <c r="C383" s="86"/>
      <c r="D383" s="86"/>
      <c r="E383" s="95"/>
      <c r="F383" s="86"/>
      <c r="G383" s="86"/>
      <c r="H383" s="86"/>
      <c r="I383" s="86"/>
    </row>
    <row r="384" spans="2:9" x14ac:dyDescent="0.25">
      <c r="B384" s="93"/>
      <c r="C384" s="86"/>
      <c r="D384" s="86"/>
      <c r="E384" s="95"/>
      <c r="F384" s="86"/>
      <c r="G384" s="86"/>
      <c r="H384" s="86"/>
      <c r="I384" s="86"/>
    </row>
    <row r="385" spans="2:9" x14ac:dyDescent="0.25">
      <c r="B385" s="93"/>
      <c r="C385" s="86"/>
      <c r="D385" s="86"/>
      <c r="E385" s="95"/>
      <c r="F385" s="86"/>
      <c r="G385" s="86"/>
      <c r="H385" s="86"/>
      <c r="I385" s="86"/>
    </row>
    <row r="386" spans="2:9" x14ac:dyDescent="0.25">
      <c r="B386" s="93"/>
      <c r="C386" s="86"/>
      <c r="D386" s="86"/>
      <c r="E386" s="95"/>
      <c r="F386" s="86"/>
      <c r="G386" s="86"/>
      <c r="H386" s="86"/>
      <c r="I386" s="86"/>
    </row>
    <row r="387" spans="2:9" x14ac:dyDescent="0.25">
      <c r="B387" s="93"/>
      <c r="C387" s="86"/>
      <c r="D387" s="86"/>
      <c r="E387" s="95"/>
      <c r="F387" s="86"/>
      <c r="G387" s="86"/>
      <c r="H387" s="86"/>
      <c r="I387" s="86"/>
    </row>
    <row r="388" spans="2:9" x14ac:dyDescent="0.25">
      <c r="B388" s="93"/>
      <c r="C388" s="86"/>
      <c r="D388" s="86"/>
      <c r="E388" s="95"/>
      <c r="F388" s="86"/>
      <c r="G388" s="86"/>
      <c r="H388" s="86"/>
      <c r="I388" s="86"/>
    </row>
    <row r="389" spans="2:9" x14ac:dyDescent="0.25">
      <c r="B389" s="93"/>
      <c r="C389" s="86"/>
      <c r="D389" s="86"/>
      <c r="E389" s="95"/>
      <c r="F389" s="86"/>
      <c r="G389" s="86"/>
      <c r="H389" s="86"/>
      <c r="I389" s="86"/>
    </row>
    <row r="390" spans="2:9" x14ac:dyDescent="0.25">
      <c r="B390" s="93"/>
      <c r="C390" s="86"/>
      <c r="D390" s="86"/>
      <c r="E390" s="95"/>
      <c r="F390" s="86"/>
      <c r="G390" s="86"/>
      <c r="H390" s="86"/>
      <c r="I390" s="86"/>
    </row>
    <row r="391" spans="2:9" x14ac:dyDescent="0.25">
      <c r="B391" s="93"/>
      <c r="C391" s="86"/>
      <c r="D391" s="86"/>
      <c r="E391" s="95"/>
      <c r="F391" s="86"/>
      <c r="G391" s="86"/>
      <c r="H391" s="86"/>
      <c r="I391" s="86"/>
    </row>
    <row r="392" spans="2:9" x14ac:dyDescent="0.25">
      <c r="B392" s="93"/>
      <c r="C392" s="86"/>
      <c r="D392" s="86"/>
      <c r="E392" s="95"/>
      <c r="F392" s="86"/>
      <c r="G392" s="86"/>
      <c r="H392" s="86"/>
      <c r="I392" s="86"/>
    </row>
    <row r="393" spans="2:9" x14ac:dyDescent="0.25">
      <c r="B393" s="93"/>
      <c r="C393" s="86"/>
      <c r="D393" s="86"/>
      <c r="E393" s="95"/>
      <c r="F393" s="86"/>
      <c r="G393" s="86"/>
      <c r="H393" s="86"/>
      <c r="I393" s="86"/>
    </row>
    <row r="394" spans="2:9" x14ac:dyDescent="0.25">
      <c r="B394" s="93"/>
      <c r="C394" s="86"/>
      <c r="D394" s="86"/>
      <c r="E394" s="95"/>
      <c r="F394" s="86"/>
      <c r="G394" s="86"/>
      <c r="H394" s="86"/>
      <c r="I394" s="86"/>
    </row>
    <row r="395" spans="2:9" x14ac:dyDescent="0.25">
      <c r="B395" s="93"/>
      <c r="C395" s="86"/>
      <c r="D395" s="86"/>
      <c r="E395" s="95"/>
      <c r="F395" s="86"/>
      <c r="G395" s="86"/>
      <c r="H395" s="86"/>
      <c r="I395" s="86"/>
    </row>
    <row r="396" spans="2:9" x14ac:dyDescent="0.25">
      <c r="B396" s="93"/>
      <c r="C396" s="86"/>
      <c r="D396" s="86"/>
      <c r="E396" s="95"/>
      <c r="F396" s="86"/>
      <c r="G396" s="86"/>
      <c r="H396" s="86"/>
      <c r="I396" s="86"/>
    </row>
    <row r="397" spans="2:9" x14ac:dyDescent="0.25">
      <c r="B397" s="93"/>
      <c r="C397" s="86"/>
      <c r="D397" s="86"/>
      <c r="E397" s="95"/>
      <c r="F397" s="86"/>
      <c r="G397" s="86"/>
      <c r="H397" s="86"/>
      <c r="I397" s="86"/>
    </row>
    <row r="398" spans="2:9" x14ac:dyDescent="0.25">
      <c r="B398" s="93"/>
      <c r="C398" s="86"/>
      <c r="D398" s="86"/>
      <c r="E398" s="95"/>
      <c r="F398" s="86"/>
      <c r="G398" s="86"/>
      <c r="H398" s="86"/>
      <c r="I398" s="86"/>
    </row>
    <row r="399" spans="2:9" x14ac:dyDescent="0.25">
      <c r="B399" s="93"/>
      <c r="C399" s="86"/>
      <c r="D399" s="86"/>
      <c r="E399" s="95"/>
      <c r="F399" s="86"/>
      <c r="G399" s="86"/>
      <c r="H399" s="86"/>
      <c r="I399" s="86"/>
    </row>
    <row r="400" spans="2:9" x14ac:dyDescent="0.25">
      <c r="B400" s="93"/>
      <c r="C400" s="86"/>
      <c r="D400" s="86"/>
      <c r="E400" s="95"/>
      <c r="F400" s="86"/>
      <c r="G400" s="86"/>
      <c r="H400" s="86"/>
      <c r="I400" s="86"/>
    </row>
    <row r="401" spans="2:9" x14ac:dyDescent="0.25">
      <c r="B401" s="93"/>
      <c r="C401" s="86"/>
      <c r="D401" s="86"/>
      <c r="E401" s="95"/>
      <c r="F401" s="86"/>
      <c r="G401" s="86"/>
      <c r="H401" s="86"/>
      <c r="I401" s="86"/>
    </row>
    <row r="402" spans="2:9" x14ac:dyDescent="0.25">
      <c r="B402" s="93"/>
      <c r="C402" s="86"/>
      <c r="D402" s="86"/>
      <c r="E402" s="95"/>
      <c r="F402" s="86"/>
      <c r="G402" s="86"/>
      <c r="H402" s="86"/>
      <c r="I402" s="86"/>
    </row>
    <row r="403" spans="2:9" x14ac:dyDescent="0.25">
      <c r="B403" s="93"/>
      <c r="C403" s="86"/>
      <c r="D403" s="86"/>
      <c r="E403" s="95"/>
      <c r="F403" s="86"/>
      <c r="G403" s="86"/>
      <c r="H403" s="86"/>
      <c r="I403" s="86"/>
    </row>
    <row r="404" spans="2:9" x14ac:dyDescent="0.25">
      <c r="B404" s="93"/>
      <c r="C404" s="86"/>
      <c r="D404" s="86"/>
      <c r="E404" s="95"/>
      <c r="F404" s="86"/>
      <c r="G404" s="86"/>
      <c r="H404" s="86"/>
      <c r="I404" s="86"/>
    </row>
    <row r="405" spans="2:9" x14ac:dyDescent="0.25">
      <c r="B405" s="93"/>
      <c r="C405" s="86"/>
      <c r="D405" s="86"/>
      <c r="E405" s="95"/>
      <c r="F405" s="86"/>
      <c r="G405" s="86"/>
      <c r="H405" s="86"/>
      <c r="I405" s="86"/>
    </row>
    <row r="406" spans="2:9" x14ac:dyDescent="0.25">
      <c r="B406" s="93"/>
      <c r="C406" s="86"/>
      <c r="D406" s="86"/>
      <c r="E406" s="95"/>
      <c r="F406" s="86"/>
      <c r="G406" s="86"/>
      <c r="H406" s="86"/>
      <c r="I406" s="86"/>
    </row>
    <row r="407" spans="2:9" x14ac:dyDescent="0.25">
      <c r="B407" s="93"/>
      <c r="C407" s="86"/>
      <c r="D407" s="86"/>
      <c r="E407" s="95"/>
      <c r="F407" s="86"/>
      <c r="G407" s="86"/>
      <c r="H407" s="86"/>
      <c r="I407" s="86"/>
    </row>
    <row r="408" spans="2:9" x14ac:dyDescent="0.25">
      <c r="B408" s="93"/>
      <c r="C408" s="86"/>
      <c r="D408" s="86"/>
      <c r="E408" s="95"/>
      <c r="F408" s="86"/>
      <c r="G408" s="86"/>
      <c r="H408" s="86"/>
      <c r="I408" s="86"/>
    </row>
    <row r="409" spans="2:9" x14ac:dyDescent="0.25">
      <c r="B409" s="93"/>
      <c r="C409" s="86"/>
      <c r="D409" s="86"/>
      <c r="E409" s="95"/>
      <c r="F409" s="86"/>
      <c r="G409" s="86"/>
      <c r="H409" s="86"/>
      <c r="I409" s="86"/>
    </row>
    <row r="410" spans="2:9" x14ac:dyDescent="0.25">
      <c r="B410" s="93"/>
      <c r="C410" s="86"/>
      <c r="D410" s="86"/>
      <c r="E410" s="95"/>
      <c r="F410" s="86"/>
      <c r="G410" s="86"/>
      <c r="H410" s="86"/>
      <c r="I410" s="86"/>
    </row>
    <row r="411" spans="2:9" x14ac:dyDescent="0.25">
      <c r="B411" s="93"/>
      <c r="C411" s="86"/>
      <c r="D411" s="86"/>
      <c r="E411" s="95"/>
      <c r="F411" s="86"/>
      <c r="G411" s="86"/>
      <c r="H411" s="86"/>
      <c r="I411" s="86"/>
    </row>
    <row r="412" spans="2:9" x14ac:dyDescent="0.25">
      <c r="B412" s="93"/>
      <c r="C412" s="86"/>
      <c r="D412" s="86"/>
      <c r="E412" s="95"/>
      <c r="F412" s="86"/>
      <c r="G412" s="86"/>
      <c r="H412" s="86"/>
      <c r="I412" s="86"/>
    </row>
    <row r="413" spans="2:9" x14ac:dyDescent="0.25">
      <c r="B413" s="93"/>
      <c r="C413" s="86"/>
      <c r="D413" s="86"/>
      <c r="E413" s="95"/>
      <c r="F413" s="86"/>
      <c r="G413" s="86"/>
      <c r="H413" s="86"/>
      <c r="I413" s="86"/>
    </row>
    <row r="414" spans="2:9" x14ac:dyDescent="0.25">
      <c r="B414" s="93"/>
      <c r="C414" s="86"/>
      <c r="D414" s="86"/>
      <c r="E414" s="95"/>
      <c r="F414" s="86"/>
      <c r="G414" s="86"/>
      <c r="H414" s="86"/>
      <c r="I414" s="86"/>
    </row>
    <row r="415" spans="2:9" x14ac:dyDescent="0.25">
      <c r="B415" s="93"/>
      <c r="C415" s="86"/>
      <c r="D415" s="86"/>
      <c r="E415" s="95"/>
      <c r="F415" s="86"/>
      <c r="G415" s="86"/>
      <c r="H415" s="86"/>
      <c r="I415" s="86"/>
    </row>
    <row r="416" spans="2:9" x14ac:dyDescent="0.25">
      <c r="B416" s="93"/>
      <c r="C416" s="86"/>
      <c r="D416" s="86"/>
      <c r="E416" s="95"/>
      <c r="F416" s="86"/>
      <c r="G416" s="86"/>
      <c r="H416" s="86"/>
      <c r="I416" s="86"/>
    </row>
    <row r="417" spans="2:9" x14ac:dyDescent="0.25">
      <c r="B417" s="93"/>
      <c r="C417" s="86"/>
      <c r="D417" s="86"/>
      <c r="E417" s="95"/>
      <c r="F417" s="86"/>
      <c r="G417" s="86"/>
      <c r="H417" s="86"/>
      <c r="I417" s="86"/>
    </row>
    <row r="418" spans="2:9" x14ac:dyDescent="0.25">
      <c r="B418" s="93"/>
      <c r="C418" s="86"/>
      <c r="D418" s="86"/>
      <c r="E418" s="95"/>
      <c r="F418" s="86"/>
      <c r="G418" s="86"/>
      <c r="H418" s="86"/>
      <c r="I418" s="86"/>
    </row>
    <row r="419" spans="2:9" x14ac:dyDescent="0.25">
      <c r="B419" s="93"/>
      <c r="C419" s="86"/>
      <c r="D419" s="86"/>
      <c r="E419" s="95"/>
      <c r="F419" s="86"/>
      <c r="G419" s="86"/>
      <c r="H419" s="86"/>
      <c r="I419" s="86"/>
    </row>
    <row r="420" spans="2:9" x14ac:dyDescent="0.25">
      <c r="B420" s="93"/>
      <c r="C420" s="86"/>
      <c r="D420" s="86"/>
      <c r="E420" s="95"/>
      <c r="F420" s="86"/>
      <c r="G420" s="86"/>
      <c r="H420" s="86"/>
      <c r="I420" s="86"/>
    </row>
    <row r="421" spans="2:9" x14ac:dyDescent="0.25">
      <c r="B421" s="93"/>
      <c r="C421" s="86"/>
      <c r="D421" s="86"/>
      <c r="E421" s="95"/>
      <c r="F421" s="86"/>
      <c r="G421" s="86"/>
      <c r="H421" s="86"/>
      <c r="I421" s="86"/>
    </row>
    <row r="422" spans="2:9" x14ac:dyDescent="0.25">
      <c r="B422" s="93"/>
      <c r="C422" s="86"/>
      <c r="D422" s="86"/>
      <c r="E422" s="95"/>
      <c r="F422" s="86"/>
      <c r="G422" s="86"/>
      <c r="H422" s="86"/>
      <c r="I422" s="86"/>
    </row>
    <row r="423" spans="2:9" x14ac:dyDescent="0.25">
      <c r="B423" s="93"/>
      <c r="C423" s="86"/>
      <c r="D423" s="86"/>
      <c r="E423" s="95"/>
      <c r="F423" s="86"/>
      <c r="G423" s="86"/>
      <c r="H423" s="86"/>
      <c r="I423" s="86"/>
    </row>
    <row r="424" spans="2:9" x14ac:dyDescent="0.25">
      <c r="B424" s="93"/>
      <c r="C424" s="86"/>
      <c r="D424" s="86"/>
      <c r="E424" s="95"/>
      <c r="F424" s="86"/>
      <c r="G424" s="86"/>
      <c r="H424" s="86"/>
      <c r="I424" s="86"/>
    </row>
    <row r="425" spans="2:9" x14ac:dyDescent="0.25">
      <c r="B425" s="93"/>
      <c r="C425" s="86"/>
      <c r="D425" s="86"/>
      <c r="E425" s="95"/>
      <c r="F425" s="86"/>
      <c r="G425" s="86"/>
      <c r="H425" s="86"/>
      <c r="I425" s="86"/>
    </row>
    <row r="426" spans="2:9" x14ac:dyDescent="0.25">
      <c r="B426" s="93"/>
      <c r="C426" s="86"/>
      <c r="D426" s="86"/>
      <c r="E426" s="95"/>
      <c r="F426" s="86"/>
      <c r="G426" s="86"/>
      <c r="H426" s="86"/>
      <c r="I426" s="86"/>
    </row>
    <row r="427" spans="2:9" x14ac:dyDescent="0.25">
      <c r="B427" s="93"/>
      <c r="C427" s="86"/>
      <c r="D427" s="86"/>
      <c r="E427" s="95"/>
      <c r="F427" s="86"/>
      <c r="G427" s="86"/>
      <c r="H427" s="86"/>
      <c r="I427" s="86"/>
    </row>
    <row r="428" spans="2:9" x14ac:dyDescent="0.25">
      <c r="B428" s="93"/>
      <c r="C428" s="86"/>
      <c r="D428" s="86"/>
      <c r="E428" s="95"/>
      <c r="F428" s="86"/>
      <c r="G428" s="86"/>
      <c r="H428" s="86"/>
      <c r="I428" s="86"/>
    </row>
    <row r="429" spans="2:9" x14ac:dyDescent="0.25">
      <c r="B429" s="93"/>
      <c r="C429" s="86"/>
      <c r="D429" s="86"/>
      <c r="E429" s="95"/>
      <c r="F429" s="86"/>
      <c r="G429" s="86"/>
      <c r="H429" s="86"/>
      <c r="I429" s="86"/>
    </row>
    <row r="430" spans="2:9" x14ac:dyDescent="0.25">
      <c r="B430" s="93"/>
      <c r="C430" s="86"/>
      <c r="D430" s="86"/>
      <c r="E430" s="95"/>
      <c r="F430" s="86"/>
      <c r="G430" s="86"/>
      <c r="H430" s="86"/>
      <c r="I430" s="86"/>
    </row>
    <row r="431" spans="2:9" x14ac:dyDescent="0.25">
      <c r="B431" s="93"/>
      <c r="C431" s="86"/>
      <c r="D431" s="86"/>
      <c r="E431" s="95"/>
      <c r="F431" s="86"/>
      <c r="G431" s="86"/>
      <c r="H431" s="86"/>
      <c r="I431" s="86"/>
    </row>
    <row r="432" spans="2:9" x14ac:dyDescent="0.25">
      <c r="B432" s="93"/>
      <c r="C432" s="86"/>
      <c r="D432" s="86"/>
      <c r="E432" s="95"/>
      <c r="F432" s="86"/>
      <c r="G432" s="86"/>
      <c r="H432" s="86"/>
      <c r="I432" s="86"/>
    </row>
    <row r="433" spans="2:9" x14ac:dyDescent="0.25">
      <c r="B433" s="93"/>
      <c r="C433" s="86"/>
      <c r="D433" s="86"/>
      <c r="E433" s="95"/>
      <c r="F433" s="86"/>
      <c r="G433" s="86"/>
      <c r="H433" s="86"/>
      <c r="I433" s="86"/>
    </row>
    <row r="434" spans="2:9" x14ac:dyDescent="0.25">
      <c r="B434" s="93"/>
      <c r="C434" s="86"/>
      <c r="D434" s="86"/>
      <c r="E434" s="95"/>
      <c r="F434" s="86"/>
      <c r="G434" s="86"/>
      <c r="H434" s="86"/>
      <c r="I434" s="86"/>
    </row>
    <row r="435" spans="2:9" x14ac:dyDescent="0.25">
      <c r="B435" s="93"/>
      <c r="C435" s="86"/>
      <c r="D435" s="86"/>
      <c r="E435" s="95"/>
      <c r="F435" s="86"/>
      <c r="G435" s="86"/>
      <c r="H435" s="86"/>
      <c r="I435" s="86"/>
    </row>
    <row r="436" spans="2:9" x14ac:dyDescent="0.25">
      <c r="B436" s="93"/>
      <c r="C436" s="86"/>
      <c r="D436" s="86"/>
      <c r="E436" s="95"/>
      <c r="F436" s="86"/>
      <c r="G436" s="86"/>
      <c r="H436" s="86"/>
      <c r="I436" s="86"/>
    </row>
    <row r="437" spans="2:9" x14ac:dyDescent="0.25">
      <c r="B437" s="93"/>
      <c r="C437" s="86"/>
      <c r="D437" s="86"/>
      <c r="E437" s="95"/>
      <c r="F437" s="86"/>
      <c r="G437" s="86"/>
      <c r="H437" s="86"/>
      <c r="I437" s="86"/>
    </row>
    <row r="438" spans="2:9" x14ac:dyDescent="0.25">
      <c r="B438" s="93"/>
      <c r="C438" s="86"/>
      <c r="D438" s="86"/>
      <c r="E438" s="95"/>
      <c r="F438" s="86"/>
      <c r="G438" s="86"/>
      <c r="H438" s="86"/>
      <c r="I438" s="86"/>
    </row>
    <row r="439" spans="2:9" x14ac:dyDescent="0.25">
      <c r="B439" s="93"/>
      <c r="C439" s="86"/>
      <c r="D439" s="86"/>
      <c r="E439" s="95"/>
      <c r="F439" s="86"/>
      <c r="G439" s="86"/>
      <c r="H439" s="86"/>
      <c r="I439" s="86"/>
    </row>
    <row r="440" spans="2:9" x14ac:dyDescent="0.25">
      <c r="B440" s="93"/>
      <c r="C440" s="86"/>
      <c r="D440" s="86"/>
      <c r="E440" s="95"/>
      <c r="F440" s="86"/>
      <c r="G440" s="86"/>
      <c r="H440" s="86"/>
      <c r="I440" s="86"/>
    </row>
    <row r="441" spans="2:9" x14ac:dyDescent="0.25">
      <c r="B441" s="93"/>
      <c r="C441" s="86"/>
      <c r="D441" s="86"/>
      <c r="E441" s="95"/>
      <c r="F441" s="86"/>
      <c r="G441" s="86"/>
      <c r="H441" s="86"/>
      <c r="I441" s="86"/>
    </row>
    <row r="442" spans="2:9" x14ac:dyDescent="0.25">
      <c r="B442" s="93"/>
      <c r="C442" s="86"/>
      <c r="D442" s="86"/>
      <c r="E442" s="95"/>
      <c r="F442" s="86"/>
      <c r="G442" s="86"/>
      <c r="H442" s="86"/>
      <c r="I442" s="86"/>
    </row>
    <row r="443" spans="2:9" x14ac:dyDescent="0.25">
      <c r="B443" s="93"/>
      <c r="C443" s="86"/>
      <c r="D443" s="86"/>
      <c r="E443" s="95"/>
      <c r="F443" s="86"/>
      <c r="G443" s="86"/>
      <c r="H443" s="86"/>
      <c r="I443" s="86"/>
    </row>
    <row r="444" spans="2:9" x14ac:dyDescent="0.25">
      <c r="B444" s="93"/>
      <c r="C444" s="86"/>
      <c r="D444" s="86"/>
      <c r="E444" s="95"/>
      <c r="F444" s="86"/>
      <c r="G444" s="86"/>
      <c r="H444" s="86"/>
      <c r="I444" s="86"/>
    </row>
    <row r="445" spans="2:9" x14ac:dyDescent="0.25">
      <c r="B445" s="93"/>
      <c r="C445" s="86"/>
      <c r="D445" s="86"/>
      <c r="E445" s="95"/>
      <c r="F445" s="86"/>
      <c r="G445" s="86"/>
      <c r="H445" s="86"/>
      <c r="I445" s="86"/>
    </row>
    <row r="446" spans="2:9" x14ac:dyDescent="0.25">
      <c r="B446" s="93"/>
      <c r="C446" s="86"/>
      <c r="D446" s="86"/>
      <c r="E446" s="95"/>
      <c r="F446" s="86"/>
      <c r="G446" s="86"/>
      <c r="H446" s="86"/>
      <c r="I446" s="86"/>
    </row>
    <row r="447" spans="2:9" x14ac:dyDescent="0.25">
      <c r="B447" s="93"/>
      <c r="C447" s="86"/>
      <c r="D447" s="86"/>
      <c r="E447" s="95"/>
      <c r="F447" s="86"/>
      <c r="G447" s="86"/>
      <c r="H447" s="86"/>
      <c r="I447" s="86"/>
    </row>
    <row r="448" spans="2:9" x14ac:dyDescent="0.25">
      <c r="B448" s="93"/>
      <c r="C448" s="86"/>
      <c r="D448" s="86"/>
      <c r="E448" s="95"/>
      <c r="F448" s="86"/>
      <c r="G448" s="86"/>
      <c r="H448" s="86"/>
      <c r="I448" s="86"/>
    </row>
    <row r="449" spans="2:9" x14ac:dyDescent="0.25">
      <c r="B449" s="93"/>
      <c r="C449" s="86"/>
      <c r="D449" s="86"/>
      <c r="E449" s="95"/>
      <c r="F449" s="86"/>
      <c r="G449" s="86"/>
      <c r="H449" s="86"/>
      <c r="I449" s="86"/>
    </row>
    <row r="450" spans="2:9" x14ac:dyDescent="0.25">
      <c r="B450" s="93"/>
      <c r="C450" s="86"/>
      <c r="D450" s="86"/>
      <c r="E450" s="95"/>
      <c r="F450" s="86"/>
      <c r="G450" s="86"/>
      <c r="H450" s="86"/>
      <c r="I450" s="86"/>
    </row>
    <row r="451" spans="2:9" x14ac:dyDescent="0.25">
      <c r="B451" s="93"/>
      <c r="C451" s="86"/>
      <c r="D451" s="86"/>
      <c r="E451" s="95"/>
      <c r="F451" s="86"/>
      <c r="G451" s="86"/>
      <c r="H451" s="86"/>
      <c r="I451" s="86"/>
    </row>
    <row r="452" spans="2:9" x14ac:dyDescent="0.25">
      <c r="B452" s="93"/>
      <c r="C452" s="86"/>
      <c r="D452" s="86"/>
      <c r="E452" s="95"/>
      <c r="F452" s="86"/>
      <c r="G452" s="86"/>
      <c r="H452" s="86"/>
      <c r="I452" s="86"/>
    </row>
    <row r="453" spans="2:9" x14ac:dyDescent="0.25">
      <c r="B453" s="93"/>
      <c r="C453" s="86"/>
      <c r="D453" s="86"/>
      <c r="E453" s="95"/>
      <c r="F453" s="86"/>
      <c r="G453" s="86"/>
      <c r="H453" s="86"/>
      <c r="I453" s="86"/>
    </row>
    <row r="454" spans="2:9" x14ac:dyDescent="0.25">
      <c r="B454" s="93"/>
      <c r="C454" s="86"/>
      <c r="D454" s="86"/>
      <c r="E454" s="95"/>
      <c r="F454" s="86"/>
      <c r="G454" s="86"/>
      <c r="H454" s="86"/>
      <c r="I454" s="86"/>
    </row>
    <row r="455" spans="2:9" x14ac:dyDescent="0.25">
      <c r="B455" s="93"/>
      <c r="C455" s="86"/>
      <c r="D455" s="86"/>
      <c r="E455" s="95"/>
      <c r="F455" s="86"/>
      <c r="G455" s="86"/>
      <c r="H455" s="86"/>
      <c r="I455" s="86"/>
    </row>
    <row r="456" spans="2:9" x14ac:dyDescent="0.25">
      <c r="B456" s="93"/>
      <c r="C456" s="86"/>
      <c r="D456" s="86"/>
      <c r="E456" s="95"/>
      <c r="F456" s="86"/>
      <c r="G456" s="86"/>
      <c r="H456" s="86"/>
      <c r="I456" s="86"/>
    </row>
    <row r="457" spans="2:9" x14ac:dyDescent="0.25">
      <c r="B457" s="93"/>
      <c r="C457" s="86"/>
      <c r="D457" s="86"/>
      <c r="E457" s="95"/>
      <c r="F457" s="86"/>
      <c r="G457" s="86"/>
      <c r="H457" s="86"/>
      <c r="I457" s="86"/>
    </row>
    <row r="458" spans="2:9" x14ac:dyDescent="0.25">
      <c r="B458" s="93"/>
      <c r="C458" s="86"/>
      <c r="D458" s="86"/>
      <c r="E458" s="95"/>
      <c r="F458" s="86"/>
      <c r="G458" s="86"/>
      <c r="H458" s="86"/>
      <c r="I458" s="86"/>
    </row>
    <row r="459" spans="2:9" x14ac:dyDescent="0.25">
      <c r="B459" s="93"/>
      <c r="C459" s="86"/>
      <c r="D459" s="86"/>
      <c r="E459" s="95"/>
      <c r="F459" s="86"/>
      <c r="G459" s="86"/>
      <c r="H459" s="86"/>
      <c r="I459" s="86"/>
    </row>
    <row r="460" spans="2:9" x14ac:dyDescent="0.25">
      <c r="B460" s="93"/>
      <c r="C460" s="86"/>
      <c r="D460" s="86"/>
      <c r="E460" s="95"/>
      <c r="F460" s="86"/>
      <c r="G460" s="86"/>
      <c r="H460" s="86"/>
      <c r="I460" s="86"/>
    </row>
    <row r="461" spans="2:9" x14ac:dyDescent="0.25">
      <c r="B461" s="93"/>
      <c r="C461" s="86"/>
      <c r="D461" s="86"/>
      <c r="E461" s="95"/>
      <c r="F461" s="86"/>
      <c r="G461" s="86"/>
      <c r="H461" s="86"/>
      <c r="I461" s="86"/>
    </row>
    <row r="462" spans="2:9" x14ac:dyDescent="0.25">
      <c r="B462" s="93"/>
      <c r="C462" s="86"/>
      <c r="D462" s="86"/>
      <c r="E462" s="95"/>
      <c r="F462" s="86"/>
      <c r="G462" s="86"/>
      <c r="H462" s="86"/>
      <c r="I462" s="86"/>
    </row>
    <row r="463" spans="2:9" x14ac:dyDescent="0.25">
      <c r="B463" s="93"/>
      <c r="C463" s="86"/>
      <c r="D463" s="86"/>
      <c r="E463" s="95"/>
      <c r="F463" s="86"/>
      <c r="G463" s="86"/>
      <c r="H463" s="86"/>
      <c r="I463" s="86"/>
    </row>
    <row r="464" spans="2:9" x14ac:dyDescent="0.25">
      <c r="B464" s="93"/>
      <c r="C464" s="86"/>
      <c r="D464" s="86"/>
      <c r="E464" s="95"/>
      <c r="F464" s="86"/>
      <c r="G464" s="86"/>
      <c r="H464" s="86"/>
      <c r="I464" s="86"/>
    </row>
    <row r="465" spans="2:9" x14ac:dyDescent="0.25">
      <c r="B465" s="93"/>
      <c r="C465" s="86"/>
      <c r="D465" s="86"/>
      <c r="E465" s="95"/>
      <c r="F465" s="86"/>
      <c r="G465" s="86"/>
      <c r="H465" s="86"/>
      <c r="I465" s="86"/>
    </row>
    <row r="466" spans="2:9" x14ac:dyDescent="0.25">
      <c r="B466" s="93"/>
      <c r="C466" s="86"/>
      <c r="D466" s="86"/>
      <c r="E466" s="95"/>
      <c r="F466" s="86"/>
      <c r="G466" s="86"/>
      <c r="H466" s="86"/>
      <c r="I466" s="86"/>
    </row>
    <row r="467" spans="2:9" x14ac:dyDescent="0.25">
      <c r="B467" s="93"/>
      <c r="C467" s="86"/>
      <c r="D467" s="86"/>
      <c r="E467" s="95"/>
      <c r="F467" s="86"/>
      <c r="G467" s="86"/>
      <c r="H467" s="86"/>
      <c r="I467" s="86"/>
    </row>
    <row r="468" spans="2:9" x14ac:dyDescent="0.25">
      <c r="B468" s="93"/>
      <c r="C468" s="86"/>
      <c r="D468" s="86"/>
      <c r="E468" s="95"/>
      <c r="F468" s="86"/>
      <c r="G468" s="86"/>
      <c r="H468" s="86"/>
      <c r="I468" s="86"/>
    </row>
    <row r="469" spans="2:9" x14ac:dyDescent="0.25">
      <c r="B469" s="93"/>
      <c r="C469" s="86"/>
      <c r="D469" s="86"/>
      <c r="E469" s="95"/>
      <c r="F469" s="86"/>
      <c r="G469" s="86"/>
      <c r="H469" s="86"/>
      <c r="I469" s="86"/>
    </row>
    <row r="470" spans="2:9" x14ac:dyDescent="0.25">
      <c r="B470" s="93"/>
      <c r="C470" s="86"/>
      <c r="D470" s="86"/>
      <c r="E470" s="95"/>
      <c r="F470" s="86"/>
      <c r="G470" s="86"/>
      <c r="H470" s="86"/>
      <c r="I470" s="86"/>
    </row>
    <row r="471" spans="2:9" x14ac:dyDescent="0.25">
      <c r="B471" s="93"/>
      <c r="C471" s="86"/>
      <c r="D471" s="86"/>
      <c r="E471" s="95"/>
      <c r="F471" s="86"/>
      <c r="G471" s="86"/>
      <c r="H471" s="86"/>
      <c r="I471" s="86"/>
    </row>
    <row r="472" spans="2:9" x14ac:dyDescent="0.25">
      <c r="B472" s="93"/>
      <c r="C472" s="86"/>
      <c r="D472" s="86"/>
      <c r="E472" s="95"/>
      <c r="F472" s="86"/>
      <c r="G472" s="86"/>
      <c r="H472" s="86"/>
      <c r="I472" s="86"/>
    </row>
    <row r="473" spans="2:9" x14ac:dyDescent="0.25">
      <c r="B473" s="93"/>
      <c r="C473" s="86"/>
      <c r="D473" s="86"/>
      <c r="E473" s="95"/>
      <c r="F473" s="86"/>
      <c r="G473" s="86"/>
      <c r="H473" s="86"/>
      <c r="I473" s="86"/>
    </row>
    <row r="474" spans="2:9" x14ac:dyDescent="0.25">
      <c r="B474" s="93"/>
      <c r="C474" s="86"/>
      <c r="D474" s="86"/>
      <c r="E474" s="95"/>
      <c r="F474" s="86"/>
      <c r="G474" s="86"/>
      <c r="H474" s="86"/>
      <c r="I474" s="86"/>
    </row>
    <row r="475" spans="2:9" x14ac:dyDescent="0.25">
      <c r="B475" s="93"/>
      <c r="C475" s="86"/>
      <c r="D475" s="86"/>
      <c r="E475" s="95"/>
      <c r="F475" s="86"/>
      <c r="G475" s="86"/>
      <c r="H475" s="86"/>
      <c r="I475" s="86"/>
    </row>
    <row r="476" spans="2:9" x14ac:dyDescent="0.25">
      <c r="B476" s="93"/>
      <c r="C476" s="86"/>
      <c r="D476" s="86"/>
      <c r="E476" s="95"/>
      <c r="F476" s="86"/>
      <c r="G476" s="86"/>
      <c r="H476" s="86"/>
      <c r="I476" s="86"/>
    </row>
    <row r="477" spans="2:9" x14ac:dyDescent="0.25">
      <c r="B477" s="93"/>
      <c r="C477" s="86"/>
      <c r="D477" s="86"/>
      <c r="E477" s="95"/>
      <c r="F477" s="86"/>
      <c r="G477" s="86"/>
      <c r="H477" s="86"/>
      <c r="I477" s="86"/>
    </row>
    <row r="478" spans="2:9" x14ac:dyDescent="0.25">
      <c r="B478" s="93"/>
      <c r="C478" s="86"/>
      <c r="D478" s="86"/>
      <c r="E478" s="95"/>
      <c r="F478" s="86"/>
      <c r="G478" s="86"/>
      <c r="H478" s="86"/>
      <c r="I478" s="86"/>
    </row>
    <row r="479" spans="2:9" x14ac:dyDescent="0.25">
      <c r="B479" s="93"/>
      <c r="C479" s="86"/>
      <c r="D479" s="86"/>
      <c r="E479" s="95"/>
      <c r="F479" s="86"/>
      <c r="G479" s="86"/>
      <c r="H479" s="86"/>
      <c r="I479" s="86"/>
    </row>
    <row r="480" spans="2:9" x14ac:dyDescent="0.25">
      <c r="B480" s="93"/>
      <c r="C480" s="86"/>
      <c r="D480" s="86"/>
      <c r="E480" s="95"/>
      <c r="F480" s="86"/>
      <c r="G480" s="86"/>
      <c r="H480" s="86"/>
      <c r="I480" s="86"/>
    </row>
    <row r="481" spans="2:9" x14ac:dyDescent="0.25">
      <c r="B481" s="93"/>
      <c r="C481" s="86"/>
      <c r="D481" s="86"/>
      <c r="E481" s="95"/>
      <c r="F481" s="86"/>
      <c r="G481" s="86"/>
      <c r="H481" s="86"/>
      <c r="I481" s="86"/>
    </row>
    <row r="482" spans="2:9" x14ac:dyDescent="0.25">
      <c r="B482" s="93"/>
      <c r="C482" s="86"/>
      <c r="D482" s="86"/>
      <c r="E482" s="95"/>
      <c r="F482" s="86"/>
      <c r="G482" s="86"/>
      <c r="H482" s="86"/>
      <c r="I482" s="86"/>
    </row>
    <row r="483" spans="2:9" x14ac:dyDescent="0.25">
      <c r="B483" s="93"/>
      <c r="C483" s="86"/>
      <c r="D483" s="86"/>
      <c r="E483" s="95"/>
      <c r="F483" s="86"/>
      <c r="G483" s="86"/>
      <c r="H483" s="86"/>
      <c r="I483" s="86"/>
    </row>
    <row r="484" spans="2:9" x14ac:dyDescent="0.25">
      <c r="B484" s="93"/>
      <c r="C484" s="86"/>
      <c r="D484" s="86"/>
      <c r="E484" s="95"/>
      <c r="F484" s="86"/>
      <c r="G484" s="86"/>
      <c r="H484" s="86"/>
      <c r="I484" s="86"/>
    </row>
    <row r="485" spans="2:9" x14ac:dyDescent="0.25">
      <c r="B485" s="93"/>
      <c r="C485" s="86"/>
      <c r="D485" s="86"/>
      <c r="E485" s="95"/>
      <c r="F485" s="86"/>
      <c r="G485" s="86"/>
      <c r="H485" s="86"/>
      <c r="I485" s="86"/>
    </row>
    <row r="486" spans="2:9" x14ac:dyDescent="0.25">
      <c r="B486" s="93"/>
      <c r="C486" s="86"/>
      <c r="D486" s="86"/>
      <c r="E486" s="95"/>
      <c r="F486" s="86"/>
      <c r="G486" s="86"/>
      <c r="H486" s="86"/>
      <c r="I486" s="86"/>
    </row>
    <row r="487" spans="2:9" x14ac:dyDescent="0.25">
      <c r="B487" s="93"/>
      <c r="C487" s="86"/>
      <c r="D487" s="86"/>
      <c r="E487" s="95"/>
      <c r="F487" s="86"/>
      <c r="G487" s="86"/>
      <c r="H487" s="86"/>
      <c r="I487" s="86"/>
    </row>
    <row r="488" spans="2:9" x14ac:dyDescent="0.25">
      <c r="B488" s="93"/>
      <c r="C488" s="86"/>
      <c r="D488" s="86"/>
      <c r="E488" s="95"/>
      <c r="F488" s="86"/>
      <c r="G488" s="86"/>
      <c r="H488" s="86"/>
      <c r="I488" s="86"/>
    </row>
    <row r="489" spans="2:9" x14ac:dyDescent="0.25">
      <c r="B489" s="93"/>
      <c r="C489" s="86"/>
      <c r="D489" s="86"/>
      <c r="E489" s="95"/>
      <c r="F489" s="86"/>
      <c r="G489" s="86"/>
      <c r="H489" s="86"/>
      <c r="I489" s="86"/>
    </row>
    <row r="490" spans="2:9" x14ac:dyDescent="0.25">
      <c r="B490" s="93"/>
      <c r="C490" s="86"/>
      <c r="D490" s="86"/>
      <c r="E490" s="95"/>
      <c r="F490" s="86"/>
      <c r="G490" s="86"/>
      <c r="H490" s="86"/>
      <c r="I490" s="86"/>
    </row>
    <row r="491" spans="2:9" x14ac:dyDescent="0.25">
      <c r="B491" s="93"/>
      <c r="C491" s="86"/>
      <c r="D491" s="86"/>
      <c r="E491" s="95"/>
      <c r="F491" s="86"/>
      <c r="G491" s="86"/>
      <c r="H491" s="86"/>
      <c r="I491" s="86"/>
    </row>
    <row r="492" spans="2:9" x14ac:dyDescent="0.25">
      <c r="B492" s="93"/>
      <c r="C492" s="86"/>
      <c r="D492" s="86"/>
      <c r="E492" s="95"/>
      <c r="F492" s="86"/>
      <c r="G492" s="86"/>
      <c r="H492" s="86"/>
      <c r="I492" s="86"/>
    </row>
    <row r="493" spans="2:9" x14ac:dyDescent="0.25">
      <c r="B493" s="93"/>
      <c r="C493" s="86"/>
      <c r="D493" s="86"/>
      <c r="E493" s="95"/>
      <c r="F493" s="86"/>
      <c r="G493" s="86"/>
      <c r="H493" s="86"/>
      <c r="I493" s="86"/>
    </row>
    <row r="494" spans="2:9" x14ac:dyDescent="0.25">
      <c r="B494" s="93"/>
      <c r="C494" s="86"/>
      <c r="D494" s="86"/>
      <c r="E494" s="95"/>
      <c r="F494" s="86"/>
      <c r="G494" s="86"/>
      <c r="H494" s="86"/>
      <c r="I494" s="86"/>
    </row>
    <row r="495" spans="2:9" x14ac:dyDescent="0.25">
      <c r="B495" s="93"/>
      <c r="C495" s="86"/>
      <c r="D495" s="86"/>
      <c r="E495" s="95"/>
      <c r="F495" s="86"/>
      <c r="G495" s="86"/>
      <c r="H495" s="86"/>
      <c r="I495" s="86"/>
    </row>
    <row r="496" spans="2:9" x14ac:dyDescent="0.25">
      <c r="B496" s="93"/>
      <c r="C496" s="86"/>
      <c r="D496" s="86"/>
      <c r="E496" s="95"/>
      <c r="F496" s="86"/>
      <c r="G496" s="86"/>
      <c r="H496" s="86"/>
      <c r="I496" s="86"/>
    </row>
    <row r="497" spans="2:9" x14ac:dyDescent="0.25">
      <c r="B497" s="93"/>
      <c r="C497" s="86"/>
      <c r="D497" s="86"/>
      <c r="E497" s="95"/>
      <c r="F497" s="86"/>
      <c r="G497" s="86"/>
      <c r="H497" s="86"/>
      <c r="I497" s="86"/>
    </row>
    <row r="498" spans="2:9" x14ac:dyDescent="0.25">
      <c r="B498" s="93"/>
      <c r="C498" s="86"/>
      <c r="D498" s="86"/>
      <c r="E498" s="95"/>
      <c r="F498" s="86"/>
      <c r="G498" s="86"/>
      <c r="H498" s="86"/>
      <c r="I498" s="86"/>
    </row>
    <row r="499" spans="2:9" x14ac:dyDescent="0.25">
      <c r="B499" s="93"/>
      <c r="C499" s="86"/>
      <c r="D499" s="86"/>
      <c r="E499" s="95"/>
      <c r="F499" s="86"/>
      <c r="G499" s="86"/>
      <c r="H499" s="86"/>
      <c r="I499" s="86"/>
    </row>
    <row r="500" spans="2:9" x14ac:dyDescent="0.25">
      <c r="B500" s="93"/>
      <c r="C500" s="86"/>
      <c r="D500" s="86"/>
      <c r="E500" s="95"/>
      <c r="F500" s="86"/>
      <c r="G500" s="86"/>
      <c r="H500" s="86"/>
      <c r="I500" s="86"/>
    </row>
    <row r="501" spans="2:9" x14ac:dyDescent="0.25">
      <c r="B501" s="93"/>
      <c r="C501" s="86"/>
      <c r="D501" s="86"/>
      <c r="E501" s="95"/>
      <c r="F501" s="86"/>
      <c r="G501" s="86"/>
      <c r="H501" s="86"/>
      <c r="I501" s="86"/>
    </row>
    <row r="502" spans="2:9" x14ac:dyDescent="0.25">
      <c r="B502" s="93"/>
      <c r="C502" s="86"/>
      <c r="D502" s="86"/>
      <c r="E502" s="95"/>
      <c r="F502" s="86"/>
      <c r="G502" s="86"/>
      <c r="H502" s="86"/>
      <c r="I502" s="86"/>
    </row>
    <row r="503" spans="2:9" x14ac:dyDescent="0.25">
      <c r="B503" s="93"/>
      <c r="C503" s="86"/>
      <c r="D503" s="86"/>
      <c r="E503" s="95"/>
      <c r="F503" s="86"/>
      <c r="G503" s="86"/>
      <c r="H503" s="86"/>
      <c r="I503" s="86"/>
    </row>
    <row r="504" spans="2:9" x14ac:dyDescent="0.25">
      <c r="B504" s="93"/>
      <c r="C504" s="86"/>
      <c r="D504" s="86"/>
      <c r="E504" s="95"/>
      <c r="F504" s="86"/>
      <c r="G504" s="86"/>
      <c r="H504" s="86"/>
      <c r="I504" s="86"/>
    </row>
    <row r="505" spans="2:9" x14ac:dyDescent="0.25">
      <c r="B505" s="93"/>
      <c r="C505" s="86"/>
      <c r="D505" s="86"/>
      <c r="E505" s="95"/>
      <c r="F505" s="86"/>
      <c r="G505" s="86"/>
      <c r="H505" s="86"/>
      <c r="I505" s="86"/>
    </row>
    <row r="506" spans="2:9" x14ac:dyDescent="0.25">
      <c r="B506" s="93"/>
      <c r="C506" s="86"/>
      <c r="D506" s="86"/>
      <c r="E506" s="95"/>
      <c r="F506" s="86"/>
      <c r="G506" s="86"/>
      <c r="H506" s="86"/>
      <c r="I506" s="86"/>
    </row>
    <row r="507" spans="2:9" x14ac:dyDescent="0.25">
      <c r="B507" s="93"/>
      <c r="C507" s="86"/>
      <c r="D507" s="86"/>
      <c r="E507" s="95"/>
      <c r="F507" s="86"/>
      <c r="G507" s="86"/>
      <c r="H507" s="86"/>
      <c r="I507" s="86"/>
    </row>
    <row r="508" spans="2:9" x14ac:dyDescent="0.25">
      <c r="B508" s="93"/>
      <c r="C508" s="86"/>
      <c r="D508" s="86"/>
      <c r="E508" s="95"/>
      <c r="F508" s="86"/>
      <c r="G508" s="86"/>
      <c r="H508" s="86"/>
      <c r="I508" s="86"/>
    </row>
    <row r="509" spans="2:9" x14ac:dyDescent="0.25">
      <c r="B509" s="93"/>
      <c r="C509" s="86"/>
      <c r="D509" s="86"/>
      <c r="E509" s="95"/>
      <c r="F509" s="86"/>
      <c r="G509" s="86"/>
      <c r="H509" s="86"/>
      <c r="I509" s="86"/>
    </row>
    <row r="510" spans="2:9" x14ac:dyDescent="0.25">
      <c r="B510" s="93"/>
      <c r="C510" s="86"/>
      <c r="D510" s="86"/>
      <c r="E510" s="95"/>
      <c r="F510" s="86"/>
      <c r="G510" s="86"/>
      <c r="H510" s="86"/>
      <c r="I510" s="86"/>
    </row>
    <row r="511" spans="2:9" x14ac:dyDescent="0.25">
      <c r="B511" s="93"/>
      <c r="C511" s="86"/>
      <c r="D511" s="86"/>
      <c r="E511" s="95"/>
      <c r="F511" s="86"/>
      <c r="G511" s="86"/>
      <c r="H511" s="86"/>
      <c r="I511" s="86"/>
    </row>
    <row r="512" spans="2:9" x14ac:dyDescent="0.25">
      <c r="B512" s="93"/>
      <c r="C512" s="86"/>
      <c r="D512" s="86"/>
      <c r="E512" s="95"/>
      <c r="F512" s="86"/>
      <c r="G512" s="86"/>
      <c r="H512" s="86"/>
      <c r="I512" s="86"/>
    </row>
    <row r="513" spans="2:9" x14ac:dyDescent="0.25">
      <c r="B513" s="93"/>
      <c r="C513" s="86"/>
      <c r="D513" s="86"/>
      <c r="E513" s="95"/>
      <c r="F513" s="86"/>
      <c r="G513" s="86"/>
      <c r="H513" s="86"/>
      <c r="I513" s="86"/>
    </row>
    <row r="514" spans="2:9" x14ac:dyDescent="0.25">
      <c r="B514" s="93"/>
      <c r="C514" s="86"/>
      <c r="D514" s="86"/>
      <c r="E514" s="95"/>
      <c r="F514" s="86"/>
      <c r="G514" s="86"/>
      <c r="H514" s="86"/>
      <c r="I514" s="86"/>
    </row>
    <row r="515" spans="2:9" x14ac:dyDescent="0.25">
      <c r="B515" s="93"/>
      <c r="C515" s="86"/>
      <c r="D515" s="86"/>
      <c r="E515" s="95"/>
      <c r="F515" s="86"/>
      <c r="G515" s="86"/>
      <c r="H515" s="86"/>
      <c r="I515" s="86"/>
    </row>
    <row r="516" spans="2:9" x14ac:dyDescent="0.25">
      <c r="B516" s="93"/>
      <c r="C516" s="86"/>
      <c r="D516" s="86"/>
      <c r="E516" s="95"/>
      <c r="F516" s="86"/>
      <c r="G516" s="86"/>
      <c r="H516" s="86"/>
      <c r="I516" s="86"/>
    </row>
    <row r="517" spans="2:9" x14ac:dyDescent="0.25">
      <c r="B517" s="93"/>
      <c r="C517" s="86"/>
      <c r="D517" s="86"/>
      <c r="E517" s="95"/>
      <c r="F517" s="86"/>
      <c r="G517" s="86"/>
      <c r="H517" s="86"/>
      <c r="I517" s="86"/>
    </row>
    <row r="518" spans="2:9" x14ac:dyDescent="0.25">
      <c r="B518" s="93"/>
      <c r="C518" s="86"/>
      <c r="D518" s="86"/>
      <c r="E518" s="95"/>
      <c r="F518" s="86"/>
      <c r="G518" s="86"/>
      <c r="H518" s="86"/>
      <c r="I518" s="86"/>
    </row>
    <row r="519" spans="2:9" x14ac:dyDescent="0.25">
      <c r="B519" s="93"/>
      <c r="C519" s="86"/>
      <c r="D519" s="86"/>
      <c r="E519" s="95"/>
      <c r="F519" s="86"/>
      <c r="G519" s="86"/>
      <c r="H519" s="86"/>
      <c r="I519" s="86"/>
    </row>
    <row r="520" spans="2:9" x14ac:dyDescent="0.25">
      <c r="B520" s="93"/>
      <c r="C520" s="86"/>
      <c r="D520" s="86"/>
      <c r="E520" s="95"/>
      <c r="F520" s="86"/>
      <c r="G520" s="86"/>
      <c r="H520" s="86"/>
      <c r="I520" s="86"/>
    </row>
    <row r="521" spans="2:9" x14ac:dyDescent="0.25">
      <c r="B521" s="93"/>
      <c r="C521" s="86"/>
      <c r="D521" s="86"/>
      <c r="E521" s="95"/>
      <c r="F521" s="86"/>
      <c r="G521" s="86"/>
      <c r="H521" s="86"/>
      <c r="I521" s="86"/>
    </row>
    <row r="522" spans="2:9" x14ac:dyDescent="0.25">
      <c r="B522" s="93"/>
      <c r="C522" s="86"/>
      <c r="D522" s="86"/>
      <c r="E522" s="95"/>
      <c r="F522" s="86"/>
      <c r="G522" s="86"/>
      <c r="H522" s="86"/>
      <c r="I522" s="86"/>
    </row>
    <row r="523" spans="2:9" x14ac:dyDescent="0.25">
      <c r="B523" s="93"/>
      <c r="C523" s="86"/>
      <c r="D523" s="86"/>
      <c r="E523" s="95"/>
      <c r="F523" s="86"/>
      <c r="G523" s="86"/>
      <c r="H523" s="86"/>
      <c r="I523" s="86"/>
    </row>
    <row r="524" spans="2:9" x14ac:dyDescent="0.25">
      <c r="B524" s="93"/>
      <c r="C524" s="86"/>
      <c r="D524" s="86"/>
      <c r="E524" s="95"/>
      <c r="F524" s="86"/>
      <c r="G524" s="86"/>
      <c r="H524" s="86"/>
      <c r="I524" s="86"/>
    </row>
    <row r="525" spans="2:9" x14ac:dyDescent="0.25">
      <c r="B525" s="93"/>
      <c r="C525" s="86"/>
      <c r="D525" s="86"/>
      <c r="E525" s="95"/>
      <c r="F525" s="86"/>
      <c r="G525" s="86"/>
      <c r="H525" s="86"/>
      <c r="I525" s="86"/>
    </row>
    <row r="526" spans="2:9" x14ac:dyDescent="0.25">
      <c r="B526" s="93"/>
      <c r="C526" s="86"/>
      <c r="D526" s="86"/>
      <c r="E526" s="95"/>
      <c r="F526" s="86"/>
      <c r="G526" s="86"/>
      <c r="H526" s="86"/>
      <c r="I526" s="86"/>
    </row>
    <row r="527" spans="2:9" x14ac:dyDescent="0.25">
      <c r="B527" s="93"/>
      <c r="C527" s="86"/>
      <c r="D527" s="86"/>
      <c r="E527" s="95"/>
      <c r="F527" s="86"/>
      <c r="G527" s="86"/>
      <c r="H527" s="86"/>
      <c r="I527" s="86"/>
    </row>
    <row r="528" spans="2:9" x14ac:dyDescent="0.25">
      <c r="B528" s="93"/>
      <c r="C528" s="86"/>
      <c r="D528" s="86"/>
      <c r="E528" s="95"/>
      <c r="F528" s="86"/>
      <c r="G528" s="86"/>
      <c r="H528" s="86"/>
      <c r="I528" s="86"/>
    </row>
    <row r="529" spans="2:9" x14ac:dyDescent="0.25">
      <c r="B529" s="93"/>
      <c r="C529" s="86"/>
      <c r="D529" s="86"/>
      <c r="E529" s="95"/>
      <c r="F529" s="86"/>
      <c r="G529" s="86"/>
      <c r="H529" s="86"/>
      <c r="I529" s="86"/>
    </row>
    <row r="530" spans="2:9" x14ac:dyDescent="0.25">
      <c r="B530" s="93"/>
      <c r="C530" s="86"/>
      <c r="D530" s="86"/>
      <c r="E530" s="95"/>
      <c r="F530" s="86"/>
      <c r="G530" s="86"/>
      <c r="H530" s="86"/>
      <c r="I530" s="86"/>
    </row>
    <row r="531" spans="2:9" x14ac:dyDescent="0.25">
      <c r="B531" s="93"/>
      <c r="C531" s="86"/>
      <c r="D531" s="86"/>
      <c r="E531" s="95"/>
      <c r="F531" s="86"/>
      <c r="G531" s="86"/>
      <c r="H531" s="86"/>
      <c r="I531" s="86"/>
    </row>
    <row r="532" spans="2:9" x14ac:dyDescent="0.25">
      <c r="B532" s="93"/>
      <c r="C532" s="86"/>
      <c r="D532" s="86"/>
      <c r="E532" s="95"/>
      <c r="F532" s="86"/>
      <c r="G532" s="86"/>
      <c r="H532" s="86"/>
      <c r="I532" s="86"/>
    </row>
    <row r="533" spans="2:9" x14ac:dyDescent="0.25">
      <c r="B533" s="93"/>
      <c r="C533" s="86"/>
      <c r="D533" s="86"/>
      <c r="E533" s="95"/>
      <c r="F533" s="86"/>
      <c r="G533" s="86"/>
      <c r="H533" s="86"/>
      <c r="I533" s="86"/>
    </row>
    <row r="534" spans="2:9" x14ac:dyDescent="0.25">
      <c r="B534" s="93"/>
      <c r="C534" s="86"/>
      <c r="D534" s="86"/>
      <c r="E534" s="95"/>
      <c r="F534" s="86"/>
      <c r="G534" s="86"/>
      <c r="H534" s="86"/>
      <c r="I534" s="86"/>
    </row>
    <row r="535" spans="2:9" x14ac:dyDescent="0.25">
      <c r="B535" s="93"/>
      <c r="C535" s="86"/>
      <c r="D535" s="86"/>
      <c r="E535" s="95"/>
      <c r="F535" s="86"/>
      <c r="G535" s="86"/>
      <c r="H535" s="86"/>
      <c r="I535" s="86"/>
    </row>
    <row r="536" spans="2:9" x14ac:dyDescent="0.25">
      <c r="B536" s="93"/>
      <c r="C536" s="86"/>
      <c r="D536" s="86"/>
      <c r="E536" s="95"/>
      <c r="F536" s="86"/>
      <c r="G536" s="86"/>
      <c r="H536" s="86"/>
      <c r="I536" s="86"/>
    </row>
    <row r="537" spans="2:9" x14ac:dyDescent="0.25">
      <c r="B537" s="93"/>
      <c r="C537" s="86"/>
      <c r="D537" s="86"/>
      <c r="E537" s="95"/>
      <c r="F537" s="86"/>
      <c r="G537" s="86"/>
      <c r="H537" s="86"/>
      <c r="I537" s="86"/>
    </row>
    <row r="538" spans="2:9" x14ac:dyDescent="0.25">
      <c r="B538" s="93"/>
      <c r="C538" s="86"/>
      <c r="D538" s="86"/>
      <c r="E538" s="95"/>
      <c r="F538" s="86"/>
      <c r="G538" s="86"/>
      <c r="H538" s="86"/>
      <c r="I538" s="86"/>
    </row>
    <row r="539" spans="2:9" x14ac:dyDescent="0.25">
      <c r="B539" s="93"/>
      <c r="C539" s="86"/>
      <c r="D539" s="86"/>
      <c r="E539" s="95"/>
      <c r="F539" s="86"/>
      <c r="G539" s="86"/>
      <c r="H539" s="86"/>
      <c r="I539" s="86"/>
    </row>
    <row r="540" spans="2:9" x14ac:dyDescent="0.25">
      <c r="B540" s="93"/>
      <c r="C540" s="86"/>
      <c r="D540" s="86"/>
      <c r="E540" s="95"/>
      <c r="F540" s="86"/>
      <c r="G540" s="86"/>
      <c r="H540" s="86"/>
      <c r="I540" s="86"/>
    </row>
    <row r="541" spans="2:9" x14ac:dyDescent="0.25">
      <c r="B541" s="93"/>
      <c r="C541" s="86"/>
      <c r="D541" s="86"/>
      <c r="E541" s="95"/>
      <c r="F541" s="86"/>
      <c r="G541" s="86"/>
      <c r="H541" s="86"/>
      <c r="I541" s="86"/>
    </row>
    <row r="542" spans="2:9" x14ac:dyDescent="0.25">
      <c r="B542" s="93"/>
      <c r="C542" s="86"/>
      <c r="D542" s="86"/>
      <c r="E542" s="95"/>
      <c r="F542" s="86"/>
      <c r="G542" s="86"/>
      <c r="H542" s="86"/>
      <c r="I542" s="86"/>
    </row>
    <row r="543" spans="2:9" x14ac:dyDescent="0.25">
      <c r="B543" s="93"/>
      <c r="C543" s="86"/>
      <c r="D543" s="86"/>
      <c r="E543" s="95"/>
      <c r="F543" s="86"/>
      <c r="G543" s="86"/>
      <c r="H543" s="86"/>
      <c r="I543" s="86"/>
    </row>
    <row r="544" spans="2:9" x14ac:dyDescent="0.25">
      <c r="B544" s="93"/>
      <c r="C544" s="86"/>
      <c r="D544" s="86"/>
      <c r="E544" s="95"/>
      <c r="F544" s="86"/>
      <c r="G544" s="86"/>
      <c r="H544" s="86"/>
      <c r="I544" s="86"/>
    </row>
    <row r="545" spans="2:9" x14ac:dyDescent="0.25">
      <c r="B545" s="93"/>
      <c r="C545" s="86"/>
      <c r="D545" s="86"/>
      <c r="E545" s="95"/>
      <c r="F545" s="86"/>
      <c r="G545" s="86"/>
      <c r="H545" s="86"/>
      <c r="I545" s="86"/>
    </row>
    <row r="546" spans="2:9" x14ac:dyDescent="0.25">
      <c r="B546" s="93"/>
      <c r="C546" s="86"/>
      <c r="D546" s="86"/>
      <c r="E546" s="95"/>
      <c r="F546" s="86"/>
      <c r="G546" s="86"/>
      <c r="H546" s="86"/>
      <c r="I546" s="86"/>
    </row>
    <row r="547" spans="2:9" x14ac:dyDescent="0.25">
      <c r="B547" s="93"/>
      <c r="C547" s="86"/>
      <c r="D547" s="86"/>
      <c r="E547" s="95"/>
      <c r="F547" s="86"/>
      <c r="G547" s="86"/>
      <c r="H547" s="86"/>
      <c r="I547" s="86"/>
    </row>
    <row r="548" spans="2:9" x14ac:dyDescent="0.25">
      <c r="B548" s="93"/>
      <c r="C548" s="86"/>
      <c r="D548" s="86"/>
      <c r="E548" s="95"/>
      <c r="F548" s="86"/>
      <c r="G548" s="86"/>
      <c r="H548" s="86"/>
      <c r="I548" s="86"/>
    </row>
    <row r="549" spans="2:9" x14ac:dyDescent="0.25">
      <c r="B549" s="93"/>
      <c r="C549" s="86"/>
      <c r="D549" s="86"/>
      <c r="E549" s="95"/>
      <c r="F549" s="86"/>
      <c r="G549" s="86"/>
      <c r="H549" s="86"/>
      <c r="I549" s="86"/>
    </row>
    <row r="550" spans="2:9" x14ac:dyDescent="0.25">
      <c r="B550" s="93"/>
      <c r="C550" s="86"/>
      <c r="D550" s="86"/>
      <c r="E550" s="95"/>
      <c r="F550" s="86"/>
      <c r="G550" s="86"/>
      <c r="H550" s="86"/>
      <c r="I550" s="86"/>
    </row>
    <row r="551" spans="2:9" x14ac:dyDescent="0.25">
      <c r="B551" s="93"/>
      <c r="C551" s="86"/>
      <c r="D551" s="86"/>
      <c r="E551" s="95"/>
      <c r="F551" s="86"/>
      <c r="G551" s="86"/>
      <c r="H551" s="86"/>
      <c r="I551" s="86"/>
    </row>
    <row r="552" spans="2:9" x14ac:dyDescent="0.25">
      <c r="B552" s="93"/>
      <c r="C552" s="86"/>
      <c r="D552" s="86"/>
      <c r="E552" s="95"/>
      <c r="F552" s="86"/>
      <c r="G552" s="86"/>
      <c r="H552" s="86"/>
      <c r="I552" s="86"/>
    </row>
    <row r="553" spans="2:9" x14ac:dyDescent="0.25">
      <c r="B553" s="93"/>
      <c r="C553" s="86"/>
      <c r="D553" s="86"/>
      <c r="E553" s="95"/>
      <c r="F553" s="86"/>
      <c r="G553" s="86"/>
      <c r="H553" s="86"/>
      <c r="I553" s="86"/>
    </row>
    <row r="554" spans="2:9" x14ac:dyDescent="0.25">
      <c r="B554" s="93"/>
      <c r="C554" s="86"/>
      <c r="D554" s="86"/>
      <c r="E554" s="95"/>
      <c r="F554" s="86"/>
      <c r="G554" s="86"/>
      <c r="H554" s="86"/>
      <c r="I554" s="86"/>
    </row>
    <row r="555" spans="2:9" x14ac:dyDescent="0.25">
      <c r="B555" s="93"/>
      <c r="C555" s="86"/>
      <c r="D555" s="86"/>
      <c r="E555" s="95"/>
      <c r="F555" s="86"/>
      <c r="G555" s="86"/>
      <c r="H555" s="86"/>
      <c r="I555" s="86"/>
    </row>
    <row r="556" spans="2:9" x14ac:dyDescent="0.25">
      <c r="B556" s="93"/>
      <c r="C556" s="86"/>
      <c r="D556" s="86"/>
      <c r="E556" s="95"/>
      <c r="F556" s="86"/>
      <c r="G556" s="86"/>
      <c r="H556" s="86"/>
      <c r="I556" s="86"/>
    </row>
    <row r="557" spans="2:9" x14ac:dyDescent="0.25">
      <c r="B557" s="93"/>
      <c r="C557" s="86"/>
      <c r="D557" s="86"/>
      <c r="E557" s="95"/>
      <c r="F557" s="86"/>
      <c r="G557" s="86"/>
      <c r="H557" s="86"/>
      <c r="I557" s="86"/>
    </row>
    <row r="558" spans="2:9" x14ac:dyDescent="0.25">
      <c r="B558" s="93"/>
      <c r="C558" s="86"/>
      <c r="D558" s="86"/>
      <c r="E558" s="95"/>
      <c r="F558" s="86"/>
      <c r="G558" s="86"/>
      <c r="H558" s="86"/>
      <c r="I558" s="86"/>
    </row>
    <row r="559" spans="2:9" x14ac:dyDescent="0.25">
      <c r="B559" s="93"/>
      <c r="C559" s="86"/>
      <c r="D559" s="86"/>
      <c r="E559" s="95"/>
      <c r="F559" s="86"/>
      <c r="G559" s="86"/>
      <c r="H559" s="86"/>
      <c r="I559" s="86"/>
    </row>
    <row r="560" spans="2:9" x14ac:dyDescent="0.25">
      <c r="B560" s="93"/>
      <c r="C560" s="86"/>
      <c r="D560" s="86"/>
      <c r="E560" s="95"/>
      <c r="F560" s="86"/>
      <c r="G560" s="86"/>
      <c r="H560" s="86"/>
      <c r="I560" s="86"/>
    </row>
    <row r="561" spans="2:9" x14ac:dyDescent="0.25">
      <c r="B561" s="93"/>
      <c r="C561" s="86"/>
      <c r="D561" s="86"/>
      <c r="E561" s="95"/>
      <c r="F561" s="86"/>
      <c r="G561" s="86"/>
      <c r="H561" s="86"/>
      <c r="I561" s="86"/>
    </row>
    <row r="562" spans="2:9" x14ac:dyDescent="0.25">
      <c r="B562" s="93"/>
      <c r="C562" s="86"/>
      <c r="D562" s="86"/>
      <c r="E562" s="95"/>
      <c r="F562" s="86"/>
      <c r="G562" s="86"/>
      <c r="H562" s="86"/>
      <c r="I562" s="86"/>
    </row>
    <row r="563" spans="2:9" x14ac:dyDescent="0.25">
      <c r="B563" s="93"/>
      <c r="C563" s="86"/>
      <c r="D563" s="86"/>
      <c r="E563" s="95"/>
      <c r="F563" s="86"/>
      <c r="G563" s="86"/>
      <c r="H563" s="86"/>
      <c r="I563" s="86"/>
    </row>
    <row r="564" spans="2:9" x14ac:dyDescent="0.25">
      <c r="B564" s="93"/>
      <c r="C564" s="86"/>
      <c r="D564" s="86"/>
      <c r="E564" s="95"/>
      <c r="F564" s="86"/>
      <c r="G564" s="86"/>
      <c r="H564" s="86"/>
      <c r="I564" s="86"/>
    </row>
    <row r="565" spans="2:9" x14ac:dyDescent="0.25">
      <c r="B565" s="93"/>
      <c r="C565" s="86"/>
      <c r="D565" s="86"/>
      <c r="E565" s="95"/>
      <c r="F565" s="86"/>
      <c r="G565" s="86"/>
      <c r="H565" s="86"/>
      <c r="I565" s="86"/>
    </row>
    <row r="566" spans="2:9" x14ac:dyDescent="0.25">
      <c r="B566" s="93"/>
      <c r="C566" s="86"/>
      <c r="D566" s="86"/>
      <c r="E566" s="95"/>
      <c r="F566" s="86"/>
      <c r="G566" s="86"/>
      <c r="H566" s="86"/>
      <c r="I566" s="86"/>
    </row>
    <row r="567" spans="2:9" x14ac:dyDescent="0.25">
      <c r="B567" s="93"/>
      <c r="C567" s="86"/>
      <c r="D567" s="86"/>
      <c r="E567" s="95"/>
      <c r="F567" s="86"/>
      <c r="G567" s="86"/>
      <c r="H567" s="86"/>
      <c r="I567" s="86"/>
    </row>
    <row r="568" spans="2:9" x14ac:dyDescent="0.25">
      <c r="B568" s="93"/>
      <c r="C568" s="86"/>
      <c r="D568" s="86"/>
      <c r="E568" s="95"/>
      <c r="F568" s="86"/>
      <c r="G568" s="86"/>
      <c r="H568" s="86"/>
      <c r="I568" s="86"/>
    </row>
    <row r="569" spans="2:9" x14ac:dyDescent="0.25">
      <c r="B569" s="93"/>
      <c r="C569" s="86"/>
      <c r="D569" s="86"/>
      <c r="E569" s="95"/>
      <c r="F569" s="86"/>
      <c r="G569" s="86"/>
      <c r="H569" s="86"/>
      <c r="I569" s="86"/>
    </row>
    <row r="570" spans="2:9" x14ac:dyDescent="0.25">
      <c r="B570" s="93"/>
      <c r="C570" s="86"/>
      <c r="D570" s="86"/>
      <c r="E570" s="95"/>
      <c r="F570" s="86"/>
      <c r="G570" s="86"/>
      <c r="H570" s="86"/>
      <c r="I570" s="86"/>
    </row>
    <row r="571" spans="2:9" x14ac:dyDescent="0.25">
      <c r="B571" s="93"/>
      <c r="C571" s="86"/>
      <c r="D571" s="86"/>
      <c r="E571" s="95"/>
      <c r="F571" s="86"/>
      <c r="G571" s="86"/>
      <c r="H571" s="86"/>
      <c r="I571" s="86"/>
    </row>
    <row r="572" spans="2:9" x14ac:dyDescent="0.25">
      <c r="B572" s="93"/>
      <c r="C572" s="86"/>
      <c r="D572" s="86"/>
      <c r="E572" s="95"/>
      <c r="F572" s="86"/>
      <c r="G572" s="86"/>
      <c r="H572" s="86"/>
      <c r="I572" s="86"/>
    </row>
    <row r="573" spans="2:9" x14ac:dyDescent="0.25">
      <c r="B573" s="93"/>
      <c r="C573" s="86"/>
      <c r="D573" s="86"/>
      <c r="E573" s="95"/>
      <c r="F573" s="86"/>
      <c r="G573" s="86"/>
      <c r="H573" s="86"/>
      <c r="I573" s="86"/>
    </row>
    <row r="574" spans="2:9" x14ac:dyDescent="0.25">
      <c r="B574" s="93"/>
      <c r="C574" s="86"/>
      <c r="D574" s="86"/>
      <c r="E574" s="95"/>
      <c r="F574" s="86"/>
      <c r="G574" s="86"/>
      <c r="H574" s="86"/>
      <c r="I574" s="86"/>
    </row>
    <row r="575" spans="2:9" x14ac:dyDescent="0.25">
      <c r="B575" s="93"/>
      <c r="C575" s="86"/>
      <c r="D575" s="86"/>
      <c r="E575" s="95"/>
      <c r="F575" s="86"/>
      <c r="G575" s="86"/>
      <c r="H575" s="86"/>
      <c r="I575" s="86"/>
    </row>
    <row r="576" spans="2:9" x14ac:dyDescent="0.25">
      <c r="B576" s="93"/>
      <c r="C576" s="86"/>
      <c r="D576" s="86"/>
      <c r="E576" s="95"/>
      <c r="F576" s="86"/>
      <c r="G576" s="86"/>
      <c r="H576" s="86"/>
      <c r="I576" s="86"/>
    </row>
    <row r="577" spans="2:9" x14ac:dyDescent="0.25">
      <c r="B577" s="93"/>
      <c r="C577" s="86"/>
      <c r="D577" s="86"/>
      <c r="E577" s="95"/>
      <c r="F577" s="86"/>
      <c r="G577" s="86"/>
      <c r="H577" s="86"/>
      <c r="I577" s="86"/>
    </row>
    <row r="578" spans="2:9" x14ac:dyDescent="0.25">
      <c r="B578" s="93"/>
      <c r="C578" s="86"/>
      <c r="D578" s="86"/>
      <c r="E578" s="95"/>
      <c r="F578" s="86"/>
      <c r="G578" s="86"/>
      <c r="H578" s="86"/>
      <c r="I578" s="86"/>
    </row>
    <row r="579" spans="2:9" x14ac:dyDescent="0.25">
      <c r="B579" s="93"/>
      <c r="C579" s="86"/>
      <c r="D579" s="86"/>
      <c r="E579" s="95"/>
      <c r="F579" s="86"/>
      <c r="G579" s="86"/>
      <c r="H579" s="86"/>
      <c r="I579" s="86"/>
    </row>
    <row r="580" spans="2:9" x14ac:dyDescent="0.25">
      <c r="B580" s="93"/>
      <c r="C580" s="86"/>
      <c r="D580" s="86"/>
      <c r="E580" s="95"/>
      <c r="F580" s="86"/>
      <c r="G580" s="86"/>
      <c r="H580" s="86"/>
      <c r="I580" s="86"/>
    </row>
    <row r="581" spans="2:9" x14ac:dyDescent="0.25">
      <c r="B581" s="93"/>
      <c r="C581" s="86"/>
      <c r="D581" s="86"/>
      <c r="E581" s="95"/>
      <c r="F581" s="86"/>
      <c r="G581" s="86"/>
      <c r="H581" s="86"/>
      <c r="I581" s="86"/>
    </row>
    <row r="582" spans="2:9" x14ac:dyDescent="0.25">
      <c r="B582" s="93"/>
      <c r="C582" s="86"/>
      <c r="D582" s="86"/>
      <c r="E582" s="95"/>
      <c r="F582" s="86"/>
      <c r="G582" s="86"/>
      <c r="H582" s="86"/>
      <c r="I582" s="86"/>
    </row>
    <row r="583" spans="2:9" x14ac:dyDescent="0.25">
      <c r="B583" s="93"/>
      <c r="C583" s="86"/>
      <c r="D583" s="86"/>
      <c r="E583" s="95"/>
      <c r="F583" s="86"/>
      <c r="G583" s="86"/>
      <c r="H583" s="86"/>
      <c r="I583" s="86"/>
    </row>
    <row r="584" spans="2:9" x14ac:dyDescent="0.25">
      <c r="B584" s="93"/>
      <c r="C584" s="86"/>
      <c r="D584" s="86"/>
      <c r="E584" s="95"/>
      <c r="F584" s="86"/>
      <c r="G584" s="86"/>
      <c r="H584" s="86"/>
      <c r="I584" s="86"/>
    </row>
    <row r="585" spans="2:9" x14ac:dyDescent="0.25">
      <c r="B585" s="93"/>
      <c r="C585" s="86"/>
      <c r="D585" s="86"/>
      <c r="E585" s="95"/>
      <c r="F585" s="86"/>
      <c r="G585" s="86"/>
      <c r="H585" s="86"/>
      <c r="I585" s="86"/>
    </row>
    <row r="586" spans="2:9" x14ac:dyDescent="0.25">
      <c r="B586" s="93"/>
      <c r="C586" s="86"/>
      <c r="D586" s="86"/>
      <c r="E586" s="95"/>
      <c r="F586" s="86"/>
      <c r="G586" s="86"/>
      <c r="H586" s="86"/>
      <c r="I586" s="86"/>
    </row>
    <row r="587" spans="2:9" x14ac:dyDescent="0.25">
      <c r="B587" s="93"/>
      <c r="C587" s="86"/>
      <c r="D587" s="86"/>
      <c r="E587" s="95"/>
      <c r="F587" s="86"/>
      <c r="G587" s="86"/>
      <c r="H587" s="86"/>
      <c r="I587" s="86"/>
    </row>
    <row r="588" spans="2:9" x14ac:dyDescent="0.25">
      <c r="B588" s="93"/>
      <c r="C588" s="86"/>
      <c r="D588" s="86"/>
      <c r="E588" s="95"/>
      <c r="F588" s="86"/>
      <c r="G588" s="86"/>
      <c r="H588" s="86"/>
      <c r="I588" s="86"/>
    </row>
    <row r="589" spans="2:9" x14ac:dyDescent="0.25">
      <c r="B589" s="93"/>
      <c r="C589" s="86"/>
      <c r="D589" s="86"/>
      <c r="E589" s="95"/>
      <c r="F589" s="86"/>
      <c r="G589" s="86"/>
      <c r="H589" s="86"/>
      <c r="I589" s="86"/>
    </row>
    <row r="590" spans="2:9" x14ac:dyDescent="0.25">
      <c r="B590" s="93"/>
      <c r="C590" s="86"/>
      <c r="D590" s="86"/>
      <c r="E590" s="95"/>
      <c r="F590" s="86"/>
      <c r="G590" s="86"/>
      <c r="H590" s="86"/>
      <c r="I590" s="86"/>
    </row>
    <row r="591" spans="2:9" x14ac:dyDescent="0.25">
      <c r="B591" s="93"/>
      <c r="C591" s="86"/>
      <c r="D591" s="86"/>
      <c r="E591" s="95"/>
      <c r="F591" s="86"/>
      <c r="G591" s="86"/>
      <c r="H591" s="86"/>
      <c r="I591" s="86"/>
    </row>
    <row r="592" spans="2:9" x14ac:dyDescent="0.25">
      <c r="B592" s="93"/>
      <c r="C592" s="86"/>
      <c r="D592" s="86"/>
      <c r="E592" s="95"/>
      <c r="F592" s="86"/>
      <c r="G592" s="86"/>
      <c r="H592" s="86"/>
      <c r="I592" s="86"/>
    </row>
    <row r="593" spans="2:9" x14ac:dyDescent="0.25">
      <c r="B593" s="93"/>
      <c r="C593" s="86"/>
      <c r="D593" s="86"/>
      <c r="E593" s="95"/>
      <c r="F593" s="86"/>
      <c r="G593" s="86"/>
      <c r="H593" s="86"/>
      <c r="I593" s="86"/>
    </row>
    <row r="594" spans="2:9" x14ac:dyDescent="0.25">
      <c r="B594" s="93"/>
      <c r="C594" s="86"/>
      <c r="D594" s="86"/>
      <c r="E594" s="95"/>
      <c r="F594" s="86"/>
      <c r="G594" s="86"/>
      <c r="H594" s="86"/>
      <c r="I594" s="86"/>
    </row>
    <row r="595" spans="2:9" x14ac:dyDescent="0.25">
      <c r="B595" s="93"/>
      <c r="C595" s="86"/>
      <c r="D595" s="86"/>
      <c r="E595" s="95"/>
      <c r="F595" s="86"/>
      <c r="G595" s="86"/>
      <c r="H595" s="86"/>
      <c r="I595" s="86"/>
    </row>
    <row r="596" spans="2:9" x14ac:dyDescent="0.25">
      <c r="B596" s="93"/>
      <c r="C596" s="86"/>
      <c r="D596" s="86"/>
      <c r="E596" s="95"/>
      <c r="F596" s="86"/>
      <c r="G596" s="86"/>
      <c r="H596" s="86"/>
      <c r="I596" s="86"/>
    </row>
    <row r="597" spans="2:9" x14ac:dyDescent="0.25">
      <c r="B597" s="93"/>
      <c r="C597" s="86"/>
      <c r="D597" s="86"/>
      <c r="E597" s="95"/>
      <c r="F597" s="86"/>
      <c r="G597" s="86"/>
      <c r="H597" s="86"/>
      <c r="I597" s="86"/>
    </row>
    <row r="598" spans="2:9" x14ac:dyDescent="0.25">
      <c r="B598" s="93"/>
      <c r="C598" s="86"/>
      <c r="D598" s="86"/>
      <c r="E598" s="95"/>
      <c r="F598" s="86"/>
      <c r="G598" s="86"/>
      <c r="H598" s="86"/>
      <c r="I598" s="86"/>
    </row>
    <row r="599" spans="2:9" x14ac:dyDescent="0.25">
      <c r="B599" s="93"/>
      <c r="C599" s="86"/>
      <c r="D599" s="86"/>
      <c r="E599" s="95"/>
      <c r="F599" s="86"/>
      <c r="G599" s="86"/>
      <c r="H599" s="86"/>
      <c r="I599" s="86"/>
    </row>
    <row r="600" spans="2:9" x14ac:dyDescent="0.25">
      <c r="B600" s="93"/>
      <c r="C600" s="86"/>
      <c r="D600" s="86"/>
      <c r="E600" s="95"/>
      <c r="F600" s="86"/>
      <c r="G600" s="86"/>
      <c r="H600" s="86"/>
      <c r="I600" s="86"/>
    </row>
    <row r="601" spans="2:9" x14ac:dyDescent="0.25">
      <c r="B601" s="93"/>
      <c r="C601" s="86"/>
      <c r="D601" s="86"/>
      <c r="E601" s="95"/>
      <c r="F601" s="86"/>
      <c r="G601" s="86"/>
      <c r="H601" s="86"/>
      <c r="I601" s="86"/>
    </row>
    <row r="602" spans="2:9" x14ac:dyDescent="0.25">
      <c r="B602" s="93"/>
      <c r="C602" s="86"/>
      <c r="D602" s="86"/>
      <c r="E602" s="95"/>
      <c r="F602" s="86"/>
      <c r="G602" s="86"/>
      <c r="H602" s="86"/>
      <c r="I602" s="86"/>
    </row>
    <row r="603" spans="2:9" x14ac:dyDescent="0.25">
      <c r="B603" s="93"/>
      <c r="C603" s="86"/>
      <c r="D603" s="86"/>
      <c r="E603" s="95"/>
      <c r="F603" s="86"/>
      <c r="G603" s="86"/>
      <c r="H603" s="86"/>
      <c r="I603" s="86"/>
    </row>
    <row r="604" spans="2:9" x14ac:dyDescent="0.25">
      <c r="B604" s="93"/>
      <c r="C604" s="86"/>
      <c r="D604" s="86"/>
      <c r="E604" s="95"/>
      <c r="F604" s="86"/>
      <c r="G604" s="86"/>
      <c r="H604" s="86"/>
      <c r="I604" s="86"/>
    </row>
    <row r="605" spans="2:9" x14ac:dyDescent="0.25">
      <c r="B605" s="93"/>
      <c r="C605" s="86"/>
      <c r="D605" s="86"/>
      <c r="E605" s="95"/>
      <c r="F605" s="86"/>
      <c r="G605" s="86"/>
      <c r="H605" s="86"/>
      <c r="I605" s="86"/>
    </row>
    <row r="606" spans="2:9" x14ac:dyDescent="0.25">
      <c r="B606" s="93"/>
      <c r="C606" s="86"/>
      <c r="D606" s="86"/>
      <c r="E606" s="95"/>
      <c r="F606" s="86"/>
      <c r="G606" s="86"/>
      <c r="H606" s="86"/>
      <c r="I606" s="86"/>
    </row>
    <row r="607" spans="2:9" x14ac:dyDescent="0.25">
      <c r="B607" s="93"/>
      <c r="C607" s="86"/>
      <c r="D607" s="86"/>
      <c r="E607" s="95"/>
      <c r="F607" s="86"/>
      <c r="G607" s="86"/>
      <c r="H607" s="86"/>
      <c r="I607" s="86"/>
    </row>
    <row r="608" spans="2:9" x14ac:dyDescent="0.25">
      <c r="B608" s="93"/>
      <c r="C608" s="86"/>
      <c r="D608" s="86"/>
      <c r="E608" s="95"/>
      <c r="F608" s="86"/>
      <c r="G608" s="86"/>
      <c r="H608" s="86"/>
      <c r="I608" s="86"/>
    </row>
    <row r="609" spans="2:9" x14ac:dyDescent="0.25">
      <c r="B609" s="93"/>
      <c r="C609" s="86"/>
      <c r="D609" s="86"/>
      <c r="E609" s="95"/>
      <c r="F609" s="86"/>
      <c r="G609" s="86"/>
      <c r="H609" s="86"/>
      <c r="I609" s="86"/>
    </row>
    <row r="610" spans="2:9" x14ac:dyDescent="0.25">
      <c r="B610" s="93"/>
      <c r="C610" s="86"/>
      <c r="D610" s="86"/>
      <c r="E610" s="95"/>
      <c r="F610" s="86"/>
      <c r="G610" s="86"/>
      <c r="H610" s="86"/>
      <c r="I610" s="86"/>
    </row>
    <row r="611" spans="2:9" x14ac:dyDescent="0.25">
      <c r="B611" s="93"/>
      <c r="C611" s="86"/>
      <c r="D611" s="86"/>
      <c r="E611" s="95"/>
      <c r="F611" s="86"/>
      <c r="G611" s="86"/>
      <c r="H611" s="86"/>
      <c r="I611" s="86"/>
    </row>
    <row r="612" spans="2:9" x14ac:dyDescent="0.25">
      <c r="B612" s="93"/>
      <c r="C612" s="86"/>
      <c r="D612" s="86"/>
      <c r="E612" s="95"/>
      <c r="F612" s="86"/>
      <c r="G612" s="86"/>
      <c r="H612" s="86"/>
      <c r="I612" s="86"/>
    </row>
    <row r="613" spans="2:9" x14ac:dyDescent="0.25">
      <c r="B613" s="93"/>
      <c r="C613" s="86"/>
      <c r="D613" s="86"/>
      <c r="E613" s="95"/>
      <c r="F613" s="86"/>
      <c r="G613" s="86"/>
      <c r="H613" s="86"/>
      <c r="I613" s="86"/>
    </row>
    <row r="614" spans="2:9" x14ac:dyDescent="0.25">
      <c r="B614" s="93"/>
      <c r="C614" s="86"/>
      <c r="D614" s="86"/>
      <c r="E614" s="95"/>
      <c r="F614" s="86"/>
      <c r="G614" s="86"/>
      <c r="H614" s="86"/>
      <c r="I614" s="86"/>
    </row>
    <row r="615" spans="2:9" x14ac:dyDescent="0.25">
      <c r="B615" s="93"/>
      <c r="C615" s="86"/>
      <c r="D615" s="86"/>
      <c r="E615" s="95"/>
      <c r="F615" s="86"/>
      <c r="G615" s="86"/>
      <c r="H615" s="86"/>
      <c r="I615" s="86"/>
    </row>
    <row r="616" spans="2:9" x14ac:dyDescent="0.25">
      <c r="B616" s="93"/>
      <c r="C616" s="86"/>
      <c r="D616" s="86"/>
      <c r="E616" s="95"/>
      <c r="F616" s="86"/>
      <c r="G616" s="86"/>
      <c r="H616" s="86"/>
      <c r="I616" s="86"/>
    </row>
    <row r="617" spans="2:9" x14ac:dyDescent="0.25">
      <c r="B617" s="93"/>
      <c r="C617" s="86"/>
      <c r="D617" s="86"/>
      <c r="E617" s="95"/>
      <c r="F617" s="86"/>
      <c r="G617" s="86"/>
      <c r="H617" s="86"/>
      <c r="I617" s="86"/>
    </row>
    <row r="618" spans="2:9" x14ac:dyDescent="0.25">
      <c r="B618" s="93"/>
      <c r="C618" s="86"/>
      <c r="D618" s="86"/>
      <c r="E618" s="95"/>
      <c r="F618" s="86"/>
      <c r="G618" s="86"/>
      <c r="H618" s="86"/>
      <c r="I618" s="86"/>
    </row>
    <row r="619" spans="2:9" x14ac:dyDescent="0.25">
      <c r="B619" s="93"/>
      <c r="C619" s="86"/>
      <c r="D619" s="86"/>
      <c r="E619" s="95"/>
      <c r="F619" s="86"/>
      <c r="G619" s="86"/>
      <c r="H619" s="86"/>
      <c r="I619" s="86"/>
    </row>
    <row r="620" spans="2:9" x14ac:dyDescent="0.25">
      <c r="B620" s="93"/>
      <c r="C620" s="86"/>
      <c r="D620" s="86"/>
      <c r="E620" s="95"/>
      <c r="F620" s="86"/>
      <c r="G620" s="86"/>
      <c r="H620" s="86"/>
      <c r="I620" s="86"/>
    </row>
    <row r="621" spans="2:9" x14ac:dyDescent="0.25">
      <c r="B621" s="93"/>
      <c r="C621" s="86"/>
      <c r="D621" s="86"/>
      <c r="E621" s="95"/>
      <c r="F621" s="86"/>
      <c r="G621" s="86"/>
      <c r="H621" s="86"/>
      <c r="I621" s="86"/>
    </row>
    <row r="622" spans="2:9" x14ac:dyDescent="0.25">
      <c r="B622" s="93"/>
      <c r="C622" s="86"/>
      <c r="D622" s="86"/>
      <c r="E622" s="95"/>
      <c r="F622" s="86"/>
      <c r="G622" s="86"/>
      <c r="H622" s="86"/>
      <c r="I622" s="86"/>
    </row>
    <row r="623" spans="2:9" x14ac:dyDescent="0.25">
      <c r="B623" s="93"/>
      <c r="C623" s="86"/>
      <c r="D623" s="86"/>
      <c r="E623" s="95"/>
      <c r="F623" s="86"/>
      <c r="G623" s="86"/>
      <c r="H623" s="86"/>
      <c r="I623" s="86"/>
    </row>
    <row r="624" spans="2:9" x14ac:dyDescent="0.25">
      <c r="B624" s="93"/>
      <c r="C624" s="86"/>
      <c r="D624" s="86"/>
      <c r="E624" s="95"/>
      <c r="F624" s="86"/>
      <c r="G624" s="86"/>
      <c r="H624" s="86"/>
      <c r="I624" s="86"/>
    </row>
    <row r="625" spans="2:9" x14ac:dyDescent="0.25">
      <c r="B625" s="93"/>
      <c r="C625" s="86"/>
      <c r="D625" s="86"/>
      <c r="E625" s="95"/>
      <c r="F625" s="86"/>
      <c r="G625" s="86"/>
      <c r="H625" s="86"/>
      <c r="I625" s="86"/>
    </row>
    <row r="626" spans="2:9" x14ac:dyDescent="0.25">
      <c r="B626" s="93"/>
      <c r="C626" s="86"/>
      <c r="D626" s="86"/>
      <c r="E626" s="95"/>
      <c r="F626" s="86"/>
      <c r="G626" s="86"/>
      <c r="H626" s="86"/>
      <c r="I626" s="86"/>
    </row>
    <row r="627" spans="2:9" x14ac:dyDescent="0.25">
      <c r="B627" s="93"/>
      <c r="C627" s="86"/>
      <c r="D627" s="86"/>
      <c r="E627" s="95"/>
      <c r="F627" s="86"/>
      <c r="G627" s="86"/>
      <c r="H627" s="86"/>
      <c r="I627" s="86"/>
    </row>
    <row r="628" spans="2:9" x14ac:dyDescent="0.25">
      <c r="B628" s="93"/>
      <c r="C628" s="86"/>
      <c r="D628" s="86"/>
      <c r="E628" s="95"/>
      <c r="F628" s="86"/>
      <c r="G628" s="86"/>
      <c r="H628" s="86"/>
      <c r="I628" s="86"/>
    </row>
    <row r="629" spans="2:9" x14ac:dyDescent="0.25">
      <c r="B629" s="93"/>
      <c r="C629" s="86"/>
      <c r="D629" s="86"/>
      <c r="E629" s="95"/>
      <c r="F629" s="86"/>
      <c r="G629" s="86"/>
      <c r="H629" s="86"/>
      <c r="I629" s="86"/>
    </row>
    <row r="630" spans="2:9" x14ac:dyDescent="0.25">
      <c r="B630" s="93"/>
      <c r="C630" s="86"/>
      <c r="D630" s="86"/>
      <c r="E630" s="95"/>
      <c r="F630" s="86"/>
      <c r="G630" s="86"/>
      <c r="H630" s="86"/>
      <c r="I630" s="86"/>
    </row>
    <row r="631" spans="2:9" x14ac:dyDescent="0.25">
      <c r="B631" s="93"/>
      <c r="C631" s="86"/>
      <c r="D631" s="86"/>
      <c r="E631" s="95"/>
      <c r="F631" s="86"/>
      <c r="G631" s="86"/>
      <c r="H631" s="86"/>
      <c r="I631" s="86"/>
    </row>
    <row r="632" spans="2:9" x14ac:dyDescent="0.25">
      <c r="B632" s="93"/>
      <c r="C632" s="86"/>
      <c r="D632" s="86"/>
      <c r="E632" s="95"/>
      <c r="F632" s="86"/>
      <c r="G632" s="86"/>
      <c r="H632" s="86"/>
      <c r="I632" s="86"/>
    </row>
    <row r="633" spans="2:9" x14ac:dyDescent="0.25">
      <c r="B633" s="93"/>
      <c r="C633" s="86"/>
      <c r="D633" s="86"/>
      <c r="E633" s="95"/>
      <c r="F633" s="86"/>
      <c r="G633" s="86"/>
      <c r="H633" s="86"/>
      <c r="I633" s="86"/>
    </row>
    <row r="634" spans="2:9" x14ac:dyDescent="0.25">
      <c r="B634" s="93"/>
      <c r="C634" s="86"/>
      <c r="D634" s="86"/>
      <c r="E634" s="95"/>
      <c r="F634" s="86"/>
      <c r="G634" s="86"/>
      <c r="H634" s="86"/>
      <c r="I634" s="86"/>
    </row>
    <row r="635" spans="2:9" x14ac:dyDescent="0.25">
      <c r="B635" s="93"/>
      <c r="C635" s="86"/>
      <c r="D635" s="86"/>
      <c r="E635" s="95"/>
      <c r="F635" s="86"/>
      <c r="G635" s="86"/>
      <c r="H635" s="86"/>
      <c r="I635" s="86"/>
    </row>
    <row r="636" spans="2:9" x14ac:dyDescent="0.25">
      <c r="B636" s="93"/>
      <c r="C636" s="86"/>
      <c r="D636" s="86"/>
      <c r="E636" s="95"/>
      <c r="F636" s="86"/>
      <c r="G636" s="86"/>
      <c r="H636" s="86"/>
      <c r="I636" s="86"/>
    </row>
    <row r="637" spans="2:9" x14ac:dyDescent="0.25">
      <c r="B637" s="93"/>
      <c r="C637" s="86"/>
      <c r="D637" s="86"/>
      <c r="E637" s="95"/>
      <c r="F637" s="86"/>
      <c r="G637" s="86"/>
      <c r="H637" s="86"/>
      <c r="I637" s="86"/>
    </row>
    <row r="638" spans="2:9" x14ac:dyDescent="0.25">
      <c r="B638" s="93"/>
      <c r="C638" s="86"/>
      <c r="D638" s="86"/>
      <c r="E638" s="95"/>
      <c r="F638" s="86"/>
      <c r="G638" s="86"/>
      <c r="H638" s="86"/>
      <c r="I638" s="86"/>
    </row>
    <row r="639" spans="2:9" x14ac:dyDescent="0.25">
      <c r="B639" s="93"/>
      <c r="C639" s="86"/>
      <c r="D639" s="86"/>
      <c r="E639" s="95"/>
      <c r="F639" s="86"/>
      <c r="G639" s="86"/>
      <c r="H639" s="86"/>
      <c r="I639" s="86"/>
    </row>
    <row r="640" spans="2:9" x14ac:dyDescent="0.25">
      <c r="B640" s="93"/>
      <c r="C640" s="86"/>
      <c r="D640" s="86"/>
      <c r="E640" s="95"/>
      <c r="F640" s="86"/>
      <c r="G640" s="86"/>
      <c r="H640" s="86"/>
      <c r="I640" s="86"/>
    </row>
    <row r="641" spans="2:9" x14ac:dyDescent="0.25">
      <c r="B641" s="93"/>
      <c r="C641" s="86"/>
      <c r="D641" s="86"/>
      <c r="E641" s="95"/>
      <c r="F641" s="86"/>
      <c r="G641" s="86"/>
      <c r="H641" s="86"/>
      <c r="I641" s="86"/>
    </row>
    <row r="642" spans="2:9" x14ac:dyDescent="0.25">
      <c r="B642" s="93"/>
      <c r="C642" s="86"/>
      <c r="D642" s="86"/>
      <c r="E642" s="95"/>
      <c r="F642" s="86"/>
      <c r="G642" s="86"/>
      <c r="H642" s="86"/>
      <c r="I642" s="86"/>
    </row>
    <row r="643" spans="2:9" x14ac:dyDescent="0.25">
      <c r="B643" s="93"/>
      <c r="C643" s="86"/>
      <c r="D643" s="86"/>
      <c r="E643" s="95"/>
      <c r="F643" s="86"/>
      <c r="G643" s="86"/>
      <c r="H643" s="86"/>
      <c r="I643" s="86"/>
    </row>
    <row r="644" spans="2:9" x14ac:dyDescent="0.25">
      <c r="B644" s="93"/>
      <c r="C644" s="86"/>
      <c r="D644" s="86"/>
      <c r="E644" s="95"/>
      <c r="F644" s="86"/>
      <c r="G644" s="86"/>
      <c r="H644" s="86"/>
      <c r="I644" s="86"/>
    </row>
    <row r="645" spans="2:9" x14ac:dyDescent="0.25">
      <c r="B645" s="93"/>
      <c r="C645" s="86"/>
      <c r="D645" s="86"/>
      <c r="E645" s="95"/>
      <c r="F645" s="86"/>
      <c r="G645" s="86"/>
      <c r="H645" s="86"/>
      <c r="I645" s="86"/>
    </row>
    <row r="646" spans="2:9" x14ac:dyDescent="0.25">
      <c r="B646" s="93"/>
      <c r="C646" s="86"/>
      <c r="D646" s="86"/>
      <c r="E646" s="95"/>
      <c r="F646" s="86"/>
      <c r="G646" s="86"/>
      <c r="H646" s="86"/>
      <c r="I646" s="86"/>
    </row>
    <row r="647" spans="2:9" x14ac:dyDescent="0.25">
      <c r="B647" s="93"/>
      <c r="C647" s="86"/>
      <c r="D647" s="86"/>
      <c r="E647" s="95"/>
      <c r="F647" s="86"/>
      <c r="G647" s="86"/>
      <c r="H647" s="86"/>
      <c r="I647" s="86"/>
    </row>
    <row r="648" spans="2:9" x14ac:dyDescent="0.25">
      <c r="B648" s="93"/>
      <c r="C648" s="86"/>
      <c r="D648" s="86"/>
      <c r="E648" s="95"/>
      <c r="F648" s="86"/>
      <c r="G648" s="86"/>
      <c r="H648" s="86"/>
      <c r="I648" s="86"/>
    </row>
    <row r="649" spans="2:9" x14ac:dyDescent="0.25">
      <c r="B649" s="93"/>
      <c r="C649" s="86"/>
      <c r="D649" s="86"/>
      <c r="E649" s="95"/>
      <c r="F649" s="86"/>
      <c r="G649" s="86"/>
      <c r="H649" s="86"/>
      <c r="I649" s="86"/>
    </row>
    <row r="650" spans="2:9" x14ac:dyDescent="0.25">
      <c r="B650" s="93"/>
      <c r="C650" s="86"/>
      <c r="D650" s="86"/>
      <c r="E650" s="95"/>
      <c r="F650" s="86"/>
      <c r="G650" s="86"/>
      <c r="H650" s="86"/>
      <c r="I650" s="86"/>
    </row>
    <row r="651" spans="2:9" x14ac:dyDescent="0.25">
      <c r="B651" s="93"/>
      <c r="C651" s="86"/>
      <c r="D651" s="86"/>
      <c r="E651" s="95"/>
      <c r="F651" s="86"/>
      <c r="G651" s="86"/>
      <c r="H651" s="86"/>
      <c r="I651" s="86"/>
    </row>
    <row r="652" spans="2:9" x14ac:dyDescent="0.25">
      <c r="B652" s="93"/>
      <c r="C652" s="86"/>
      <c r="D652" s="86"/>
      <c r="E652" s="95"/>
      <c r="F652" s="86"/>
      <c r="G652" s="86"/>
      <c r="H652" s="86"/>
      <c r="I652" s="86"/>
    </row>
    <row r="653" spans="2:9" x14ac:dyDescent="0.25">
      <c r="B653" s="93"/>
      <c r="C653" s="86"/>
      <c r="D653" s="86"/>
      <c r="E653" s="95"/>
      <c r="F653" s="86"/>
      <c r="G653" s="86"/>
      <c r="H653" s="86"/>
      <c r="I653" s="86"/>
    </row>
    <row r="654" spans="2:9" x14ac:dyDescent="0.25">
      <c r="B654" s="93"/>
      <c r="C654" s="86"/>
      <c r="D654" s="86"/>
      <c r="E654" s="95"/>
      <c r="F654" s="86"/>
      <c r="G654" s="86"/>
      <c r="H654" s="86"/>
      <c r="I654" s="86"/>
    </row>
    <row r="655" spans="2:9" x14ac:dyDescent="0.25">
      <c r="B655" s="93"/>
      <c r="C655" s="86"/>
      <c r="D655" s="86"/>
      <c r="E655" s="95"/>
      <c r="F655" s="86"/>
      <c r="G655" s="86"/>
      <c r="H655" s="86"/>
      <c r="I655" s="86"/>
    </row>
    <row r="656" spans="2:9" x14ac:dyDescent="0.25">
      <c r="B656" s="93"/>
      <c r="C656" s="86"/>
      <c r="D656" s="86"/>
      <c r="E656" s="95"/>
      <c r="F656" s="86"/>
      <c r="G656" s="86"/>
      <c r="H656" s="86"/>
      <c r="I656" s="86"/>
    </row>
    <row r="657" spans="2:9" x14ac:dyDescent="0.25">
      <c r="B657" s="93"/>
      <c r="C657" s="86"/>
      <c r="D657" s="86"/>
      <c r="E657" s="95"/>
      <c r="F657" s="86"/>
      <c r="G657" s="86"/>
      <c r="H657" s="86"/>
      <c r="I657" s="86"/>
    </row>
    <row r="658" spans="2:9" x14ac:dyDescent="0.25">
      <c r="B658" s="93"/>
      <c r="C658" s="86"/>
      <c r="D658" s="86"/>
      <c r="E658" s="95"/>
      <c r="F658" s="86"/>
      <c r="G658" s="86"/>
      <c r="H658" s="86"/>
      <c r="I658" s="86"/>
    </row>
    <row r="659" spans="2:9" x14ac:dyDescent="0.25">
      <c r="B659" s="93"/>
      <c r="C659" s="86"/>
      <c r="D659" s="86"/>
      <c r="E659" s="95"/>
      <c r="F659" s="86"/>
      <c r="G659" s="86"/>
      <c r="H659" s="86"/>
      <c r="I659" s="86"/>
    </row>
    <row r="660" spans="2:9" x14ac:dyDescent="0.25">
      <c r="B660" s="93"/>
      <c r="C660" s="86"/>
      <c r="D660" s="86"/>
      <c r="E660" s="95"/>
      <c r="F660" s="86"/>
      <c r="G660" s="86"/>
      <c r="H660" s="86"/>
      <c r="I660" s="86"/>
    </row>
    <row r="661" spans="2:9" x14ac:dyDescent="0.25">
      <c r="B661" s="93"/>
      <c r="C661" s="86"/>
      <c r="D661" s="86"/>
      <c r="E661" s="95"/>
      <c r="F661" s="86"/>
      <c r="G661" s="86"/>
      <c r="H661" s="86"/>
      <c r="I661" s="86"/>
    </row>
    <row r="662" spans="2:9" x14ac:dyDescent="0.25">
      <c r="B662" s="93"/>
      <c r="C662" s="86"/>
      <c r="D662" s="86"/>
      <c r="E662" s="95"/>
      <c r="F662" s="86"/>
      <c r="G662" s="86"/>
      <c r="H662" s="86"/>
      <c r="I662" s="86"/>
    </row>
    <row r="663" spans="2:9" x14ac:dyDescent="0.25">
      <c r="B663" s="93"/>
      <c r="C663" s="86"/>
      <c r="D663" s="86"/>
      <c r="E663" s="95"/>
      <c r="F663" s="86"/>
      <c r="G663" s="86"/>
      <c r="H663" s="86"/>
      <c r="I663" s="86"/>
    </row>
    <row r="664" spans="2:9" x14ac:dyDescent="0.25">
      <c r="B664" s="93"/>
      <c r="C664" s="86"/>
      <c r="D664" s="86"/>
      <c r="E664" s="95"/>
      <c r="F664" s="86"/>
      <c r="G664" s="86"/>
      <c r="H664" s="86"/>
      <c r="I664" s="86"/>
    </row>
    <row r="665" spans="2:9" x14ac:dyDescent="0.25">
      <c r="B665" s="93"/>
      <c r="C665" s="86"/>
      <c r="D665" s="86"/>
      <c r="E665" s="95"/>
      <c r="F665" s="86"/>
      <c r="G665" s="86"/>
      <c r="H665" s="86"/>
      <c r="I665" s="86"/>
    </row>
    <row r="666" spans="2:9" x14ac:dyDescent="0.25">
      <c r="B666" s="93"/>
      <c r="C666" s="86"/>
      <c r="D666" s="86"/>
      <c r="E666" s="95"/>
      <c r="F666" s="86"/>
      <c r="G666" s="86"/>
      <c r="H666" s="86"/>
      <c r="I666" s="86"/>
    </row>
    <row r="667" spans="2:9" x14ac:dyDescent="0.25">
      <c r="B667" s="93"/>
      <c r="C667" s="86"/>
      <c r="D667" s="86"/>
      <c r="E667" s="95"/>
      <c r="F667" s="86"/>
      <c r="G667" s="86"/>
      <c r="H667" s="86"/>
      <c r="I667" s="86"/>
    </row>
    <row r="668" spans="2:9" x14ac:dyDescent="0.25">
      <c r="B668" s="93"/>
      <c r="C668" s="86"/>
      <c r="D668" s="86"/>
      <c r="E668" s="95"/>
      <c r="F668" s="86"/>
      <c r="G668" s="86"/>
      <c r="H668" s="86"/>
      <c r="I668" s="86"/>
    </row>
    <row r="669" spans="2:9" x14ac:dyDescent="0.25">
      <c r="B669" s="93"/>
      <c r="C669" s="86"/>
      <c r="D669" s="86"/>
      <c r="E669" s="95"/>
      <c r="F669" s="86"/>
      <c r="G669" s="86"/>
      <c r="H669" s="86"/>
      <c r="I669" s="86"/>
    </row>
    <row r="670" spans="2:9" x14ac:dyDescent="0.25">
      <c r="B670" s="93"/>
      <c r="C670" s="86"/>
      <c r="D670" s="86"/>
      <c r="E670" s="95"/>
      <c r="F670" s="86"/>
      <c r="G670" s="86"/>
      <c r="H670" s="86"/>
      <c r="I670" s="86"/>
    </row>
    <row r="671" spans="2:9" x14ac:dyDescent="0.25">
      <c r="B671" s="93"/>
      <c r="C671" s="86"/>
      <c r="D671" s="86"/>
      <c r="E671" s="95"/>
      <c r="F671" s="86"/>
      <c r="G671" s="86"/>
      <c r="H671" s="86"/>
      <c r="I671" s="86"/>
    </row>
    <row r="672" spans="2:9" x14ac:dyDescent="0.25">
      <c r="B672" s="93"/>
      <c r="C672" s="86"/>
      <c r="D672" s="86"/>
      <c r="E672" s="95"/>
      <c r="F672" s="86"/>
      <c r="G672" s="86"/>
      <c r="H672" s="86"/>
      <c r="I672" s="86"/>
    </row>
    <row r="673" spans="2:9" x14ac:dyDescent="0.25">
      <c r="B673" s="93"/>
      <c r="C673" s="86"/>
      <c r="D673" s="86"/>
      <c r="E673" s="95"/>
      <c r="F673" s="86"/>
      <c r="G673" s="86"/>
      <c r="H673" s="86"/>
      <c r="I673" s="86"/>
    </row>
    <row r="674" spans="2:9" x14ac:dyDescent="0.25">
      <c r="B674" s="93"/>
      <c r="C674" s="86"/>
      <c r="D674" s="86"/>
      <c r="E674" s="95"/>
      <c r="F674" s="86"/>
      <c r="G674" s="86"/>
      <c r="H674" s="86"/>
      <c r="I674" s="86"/>
    </row>
    <row r="675" spans="2:9" x14ac:dyDescent="0.25">
      <c r="B675" s="93"/>
      <c r="C675" s="86"/>
      <c r="D675" s="86"/>
      <c r="E675" s="95"/>
      <c r="F675" s="86"/>
      <c r="G675" s="86"/>
      <c r="H675" s="86"/>
      <c r="I675" s="86"/>
    </row>
    <row r="676" spans="2:9" x14ac:dyDescent="0.25">
      <c r="B676" s="93"/>
      <c r="C676" s="86"/>
      <c r="D676" s="86"/>
      <c r="E676" s="95"/>
      <c r="F676" s="86"/>
      <c r="G676" s="86"/>
      <c r="H676" s="86"/>
      <c r="I676" s="86"/>
    </row>
    <row r="677" spans="2:9" x14ac:dyDescent="0.25">
      <c r="B677" s="93"/>
      <c r="C677" s="86"/>
      <c r="D677" s="86"/>
      <c r="E677" s="95"/>
      <c r="F677" s="86"/>
      <c r="G677" s="86"/>
      <c r="H677" s="86"/>
      <c r="I677" s="86"/>
    </row>
    <row r="678" spans="2:9" x14ac:dyDescent="0.25">
      <c r="B678" s="93"/>
      <c r="C678" s="86"/>
      <c r="D678" s="86"/>
      <c r="E678" s="95"/>
      <c r="F678" s="86"/>
      <c r="G678" s="86"/>
      <c r="H678" s="86"/>
      <c r="I678" s="86"/>
    </row>
    <row r="679" spans="2:9" x14ac:dyDescent="0.25">
      <c r="B679" s="93"/>
      <c r="C679" s="86"/>
      <c r="D679" s="86"/>
      <c r="E679" s="95"/>
      <c r="F679" s="86"/>
      <c r="G679" s="86"/>
      <c r="H679" s="86"/>
      <c r="I679" s="86"/>
    </row>
    <row r="680" spans="2:9" x14ac:dyDescent="0.25">
      <c r="B680" s="93"/>
      <c r="C680" s="86"/>
      <c r="D680" s="86"/>
      <c r="E680" s="95"/>
      <c r="F680" s="86"/>
      <c r="G680" s="86"/>
      <c r="H680" s="86"/>
      <c r="I680" s="86"/>
    </row>
    <row r="681" spans="2:9" x14ac:dyDescent="0.25">
      <c r="B681" s="93"/>
      <c r="C681" s="86"/>
      <c r="D681" s="86"/>
      <c r="E681" s="95"/>
      <c r="F681" s="86"/>
      <c r="G681" s="86"/>
      <c r="H681" s="86"/>
      <c r="I681" s="86"/>
    </row>
    <row r="682" spans="2:9" x14ac:dyDescent="0.25">
      <c r="B682" s="93"/>
      <c r="C682" s="86"/>
      <c r="D682" s="86"/>
      <c r="E682" s="95"/>
      <c r="F682" s="86"/>
      <c r="G682" s="86"/>
      <c r="H682" s="86"/>
      <c r="I682" s="86"/>
    </row>
    <row r="683" spans="2:9" x14ac:dyDescent="0.25">
      <c r="B683" s="93"/>
      <c r="C683" s="86"/>
      <c r="D683" s="86"/>
      <c r="E683" s="95"/>
      <c r="F683" s="86"/>
      <c r="G683" s="86"/>
      <c r="H683" s="86"/>
      <c r="I683" s="86"/>
    </row>
    <row r="684" spans="2:9" x14ac:dyDescent="0.25">
      <c r="B684" s="93"/>
      <c r="C684" s="86"/>
      <c r="D684" s="86"/>
      <c r="E684" s="95"/>
      <c r="F684" s="86"/>
      <c r="G684" s="86"/>
      <c r="H684" s="86"/>
      <c r="I684" s="86"/>
    </row>
    <row r="685" spans="2:9" x14ac:dyDescent="0.25">
      <c r="B685" s="93"/>
      <c r="C685" s="86"/>
      <c r="D685" s="86"/>
      <c r="E685" s="95"/>
      <c r="F685" s="86"/>
      <c r="G685" s="86"/>
      <c r="H685" s="86"/>
      <c r="I685" s="86"/>
    </row>
    <row r="686" spans="2:9" x14ac:dyDescent="0.25">
      <c r="B686" s="93"/>
      <c r="C686" s="86"/>
      <c r="D686" s="86"/>
      <c r="E686" s="95"/>
      <c r="F686" s="86"/>
      <c r="G686" s="86"/>
      <c r="H686" s="86"/>
      <c r="I686" s="86"/>
    </row>
    <row r="687" spans="2:9" x14ac:dyDescent="0.25">
      <c r="B687" s="93"/>
      <c r="C687" s="86"/>
      <c r="D687" s="86"/>
      <c r="E687" s="95"/>
      <c r="F687" s="86"/>
      <c r="G687" s="86"/>
      <c r="H687" s="86"/>
      <c r="I687" s="86"/>
    </row>
    <row r="688" spans="2:9" x14ac:dyDescent="0.25">
      <c r="B688" s="93"/>
      <c r="C688" s="86"/>
      <c r="D688" s="86"/>
      <c r="E688" s="95"/>
      <c r="F688" s="86"/>
      <c r="G688" s="86"/>
      <c r="H688" s="86"/>
      <c r="I688" s="86"/>
    </row>
    <row r="689" spans="2:9" x14ac:dyDescent="0.25">
      <c r="B689" s="93"/>
      <c r="C689" s="86"/>
      <c r="D689" s="86"/>
      <c r="E689" s="95"/>
      <c r="F689" s="86"/>
      <c r="G689" s="86"/>
      <c r="H689" s="86"/>
      <c r="I689" s="86"/>
    </row>
    <row r="690" spans="2:9" x14ac:dyDescent="0.25">
      <c r="B690" s="93"/>
      <c r="C690" s="86"/>
      <c r="D690" s="86"/>
      <c r="E690" s="95"/>
      <c r="F690" s="86"/>
      <c r="G690" s="86"/>
      <c r="H690" s="86"/>
      <c r="I690" s="86"/>
    </row>
    <row r="691" spans="2:9" x14ac:dyDescent="0.25">
      <c r="B691" s="93"/>
      <c r="C691" s="86"/>
      <c r="D691" s="86"/>
      <c r="E691" s="95"/>
      <c r="F691" s="86"/>
      <c r="G691" s="86"/>
      <c r="H691" s="86"/>
      <c r="I691" s="86"/>
    </row>
    <row r="692" spans="2:9" x14ac:dyDescent="0.25">
      <c r="B692" s="93"/>
      <c r="C692" s="86"/>
      <c r="D692" s="86"/>
      <c r="E692" s="95"/>
      <c r="F692" s="86"/>
      <c r="G692" s="86"/>
      <c r="H692" s="86"/>
      <c r="I692" s="86"/>
    </row>
    <row r="693" spans="2:9" x14ac:dyDescent="0.25">
      <c r="B693" s="93"/>
      <c r="C693" s="86"/>
      <c r="D693" s="86"/>
      <c r="E693" s="95"/>
      <c r="F693" s="86"/>
      <c r="G693" s="86"/>
      <c r="H693" s="86"/>
      <c r="I693" s="86"/>
    </row>
    <row r="694" spans="2:9" x14ac:dyDescent="0.25">
      <c r="B694" s="93"/>
      <c r="C694" s="86"/>
      <c r="D694" s="86"/>
      <c r="E694" s="95"/>
      <c r="F694" s="86"/>
      <c r="G694" s="86"/>
      <c r="H694" s="86"/>
      <c r="I694" s="86"/>
    </row>
    <row r="695" spans="2:9" x14ac:dyDescent="0.25">
      <c r="B695" s="93"/>
      <c r="C695" s="86"/>
      <c r="D695" s="86"/>
      <c r="E695" s="95"/>
      <c r="F695" s="86"/>
      <c r="G695" s="86"/>
      <c r="H695" s="86"/>
      <c r="I695" s="86"/>
    </row>
    <row r="696" spans="2:9" x14ac:dyDescent="0.25">
      <c r="B696" s="93"/>
      <c r="C696" s="86"/>
      <c r="D696" s="86"/>
      <c r="E696" s="95"/>
      <c r="F696" s="86"/>
      <c r="G696" s="86"/>
      <c r="H696" s="86"/>
      <c r="I696" s="86"/>
    </row>
    <row r="697" spans="2:9" x14ac:dyDescent="0.25">
      <c r="B697" s="93"/>
      <c r="C697" s="86"/>
      <c r="D697" s="86"/>
      <c r="E697" s="95"/>
      <c r="F697" s="86"/>
      <c r="G697" s="86"/>
      <c r="H697" s="86"/>
      <c r="I697" s="86"/>
    </row>
    <row r="698" spans="2:9" x14ac:dyDescent="0.25">
      <c r="B698" s="93"/>
      <c r="C698" s="86"/>
      <c r="D698" s="86"/>
      <c r="E698" s="95"/>
      <c r="F698" s="86"/>
      <c r="G698" s="86"/>
      <c r="H698" s="86"/>
      <c r="I698" s="86"/>
    </row>
    <row r="699" spans="2:9" x14ac:dyDescent="0.25">
      <c r="B699" s="93"/>
      <c r="C699" s="86"/>
      <c r="D699" s="86"/>
      <c r="E699" s="95"/>
      <c r="F699" s="86"/>
      <c r="G699" s="86"/>
      <c r="H699" s="86"/>
      <c r="I699" s="86"/>
    </row>
    <row r="700" spans="2:9" x14ac:dyDescent="0.25">
      <c r="B700" s="93"/>
      <c r="C700" s="86"/>
      <c r="D700" s="86"/>
      <c r="E700" s="95"/>
      <c r="F700" s="86"/>
      <c r="G700" s="86"/>
      <c r="H700" s="86"/>
      <c r="I700" s="86"/>
    </row>
    <row r="701" spans="2:9" x14ac:dyDescent="0.25">
      <c r="B701" s="93"/>
      <c r="C701" s="86"/>
      <c r="D701" s="86"/>
      <c r="E701" s="95"/>
      <c r="F701" s="86"/>
      <c r="G701" s="86"/>
      <c r="H701" s="86"/>
      <c r="I701" s="86"/>
    </row>
    <row r="702" spans="2:9" x14ac:dyDescent="0.25">
      <c r="B702" s="93"/>
      <c r="C702" s="86"/>
      <c r="D702" s="86"/>
      <c r="E702" s="95"/>
      <c r="F702" s="86"/>
      <c r="G702" s="86"/>
      <c r="H702" s="86"/>
      <c r="I702" s="86"/>
    </row>
    <row r="703" spans="2:9" x14ac:dyDescent="0.25">
      <c r="B703" s="93"/>
      <c r="C703" s="86"/>
      <c r="D703" s="86"/>
      <c r="E703" s="95"/>
      <c r="F703" s="86"/>
      <c r="G703" s="86"/>
      <c r="H703" s="86"/>
      <c r="I703" s="86"/>
    </row>
    <row r="704" spans="2:9" x14ac:dyDescent="0.25">
      <c r="B704" s="93"/>
      <c r="C704" s="86"/>
      <c r="D704" s="86"/>
      <c r="E704" s="95"/>
      <c r="F704" s="86"/>
      <c r="G704" s="86"/>
      <c r="H704" s="86"/>
      <c r="I704" s="86"/>
    </row>
    <row r="705" spans="2:9" x14ac:dyDescent="0.25">
      <c r="B705" s="93"/>
      <c r="C705" s="86"/>
      <c r="D705" s="86"/>
      <c r="E705" s="95"/>
      <c r="F705" s="86"/>
      <c r="G705" s="86"/>
      <c r="H705" s="86"/>
      <c r="I705" s="86"/>
    </row>
    <row r="706" spans="2:9" x14ac:dyDescent="0.25">
      <c r="B706" s="93"/>
      <c r="C706" s="86"/>
      <c r="D706" s="86"/>
      <c r="E706" s="95"/>
      <c r="F706" s="86"/>
      <c r="G706" s="86"/>
      <c r="H706" s="86"/>
      <c r="I706" s="86"/>
    </row>
    <row r="707" spans="2:9" x14ac:dyDescent="0.25">
      <c r="B707" s="93"/>
      <c r="C707" s="86"/>
      <c r="D707" s="86"/>
      <c r="E707" s="95"/>
      <c r="F707" s="86"/>
      <c r="G707" s="86"/>
      <c r="H707" s="86"/>
      <c r="I707" s="86"/>
    </row>
    <row r="708" spans="2:9" x14ac:dyDescent="0.25">
      <c r="B708" s="93"/>
      <c r="C708" s="86"/>
      <c r="D708" s="86"/>
      <c r="E708" s="95"/>
      <c r="F708" s="86"/>
      <c r="G708" s="86"/>
      <c r="H708" s="86"/>
      <c r="I708" s="86"/>
    </row>
    <row r="709" spans="2:9" x14ac:dyDescent="0.25">
      <c r="B709" s="93"/>
      <c r="C709" s="86"/>
      <c r="D709" s="86"/>
      <c r="E709" s="95"/>
      <c r="F709" s="86"/>
      <c r="G709" s="86"/>
      <c r="H709" s="86"/>
      <c r="I709" s="86"/>
    </row>
    <row r="710" spans="2:9" x14ac:dyDescent="0.25">
      <c r="B710" s="93"/>
      <c r="C710" s="86"/>
      <c r="D710" s="86"/>
      <c r="E710" s="95"/>
      <c r="F710" s="86"/>
      <c r="G710" s="86"/>
      <c r="H710" s="86"/>
      <c r="I710" s="86"/>
    </row>
    <row r="711" spans="2:9" x14ac:dyDescent="0.25">
      <c r="B711" s="93"/>
      <c r="C711" s="86"/>
      <c r="D711" s="86"/>
      <c r="E711" s="95"/>
      <c r="F711" s="86"/>
      <c r="G711" s="86"/>
      <c r="H711" s="86"/>
      <c r="I711" s="86"/>
    </row>
    <row r="712" spans="2:9" x14ac:dyDescent="0.25">
      <c r="B712" s="93"/>
      <c r="C712" s="86"/>
      <c r="D712" s="86"/>
      <c r="E712" s="95"/>
      <c r="F712" s="86"/>
      <c r="G712" s="86"/>
      <c r="H712" s="86"/>
      <c r="I712" s="86"/>
    </row>
    <row r="713" spans="2:9" x14ac:dyDescent="0.25">
      <c r="B713" s="93"/>
      <c r="C713" s="86"/>
      <c r="D713" s="86"/>
      <c r="E713" s="95"/>
      <c r="F713" s="86"/>
      <c r="G713" s="86"/>
      <c r="H713" s="86"/>
      <c r="I713" s="86"/>
    </row>
    <row r="714" spans="2:9" x14ac:dyDescent="0.25">
      <c r="C714"/>
      <c r="D714"/>
      <c r="E714" s="62"/>
      <c r="F714"/>
      <c r="G714"/>
      <c r="H714"/>
      <c r="I714"/>
    </row>
    <row r="715" spans="2:9" x14ac:dyDescent="0.25">
      <c r="C715"/>
      <c r="D715"/>
      <c r="E715" s="62"/>
      <c r="F715"/>
      <c r="G715"/>
      <c r="H715"/>
      <c r="I715"/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U11B</vt:lpstr>
      <vt:lpstr>U11G</vt:lpstr>
      <vt:lpstr>U13G</vt:lpstr>
      <vt:lpstr>U13B</vt:lpstr>
      <vt:lpstr>U15G</vt:lpstr>
      <vt:lpstr>U15B</vt:lpstr>
      <vt:lpstr>U17W</vt:lpstr>
      <vt:lpstr>U17M</vt:lpstr>
      <vt:lpstr>U20M</vt:lpstr>
      <vt:lpstr>Results</vt:lpstr>
      <vt:lpstr>SenMU20M</vt:lpstr>
      <vt:lpstr>U20W</vt:lpstr>
      <vt:lpstr>SenW</vt:lpstr>
      <vt:lpstr>SenWU20W</vt:lpstr>
      <vt:lpstr>TimeEg</vt:lpstr>
      <vt:lpstr>AgeBands</vt:lpstr>
      <vt:lpstr>SenWU20W!Print_Area</vt:lpstr>
      <vt:lpstr>U11B!Print_Area</vt:lpstr>
      <vt:lpstr>U11G!Print_Area</vt:lpstr>
      <vt:lpstr>U13B!Print_Area</vt:lpstr>
      <vt:lpstr>U13G!Print_Area</vt:lpstr>
      <vt:lpstr>U15B!Print_Area</vt:lpstr>
      <vt:lpstr>U15G!Print_Area</vt:lpstr>
      <vt:lpstr>U17M!Print_Area</vt:lpstr>
      <vt:lpstr>U17W!Print_Area</vt:lpstr>
      <vt:lpstr>U20M!Print_Area</vt:lpstr>
      <vt:lpstr>U20W!Print_Area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jillrenson</dc:creator>
  <cp:lastModifiedBy>relays1</cp:lastModifiedBy>
  <cp:lastPrinted>2023-02-02T21:42:35Z</cp:lastPrinted>
  <dcterms:created xsi:type="dcterms:W3CDTF">2021-11-13T12:47:19Z</dcterms:created>
  <dcterms:modified xsi:type="dcterms:W3CDTF">2024-07-24T20:43:08Z</dcterms:modified>
</cp:coreProperties>
</file>